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CADMA\19035_CADMA_exports\"/>
    </mc:Choice>
  </mc:AlternateContent>
  <xr:revisionPtr revIDLastSave="0" documentId="13_ncr:1_{69C00F3E-A2EB-40B9-9EFE-EFC80CF706A7}" xr6:coauthVersionLast="45" xr6:coauthVersionMax="45" xr10:uidLastSave="{00000000-0000-0000-0000-000000000000}"/>
  <bookViews>
    <workbookView xWindow="-120" yWindow="-120" windowWidth="24240" windowHeight="13140" xr2:uid="{F20B6FBD-7D02-4721-950B-A7A394C8578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<sst xmlns="http://schemas.openxmlformats.org/spreadsheetml/2006/main" count="633" uniqueCount="319">
  <si>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</si>
  <si>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</si>
  <si>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</si>
  <si>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</si>
  <si>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</si>
  <si>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</si>
  <si>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</si>
  <si>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</si>
  <si>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</si>
  <si>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</si>
  <si>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</si>
  <si>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</si>
  <si>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</si>
  <si>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CADIERE</t>
  </si>
  <si>
    <t>CADIERE A MARIGNANE 1</t>
  </si>
  <si>
    <t>12/06/2019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</si>
  <si>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</si>
  <si>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</si>
  <si>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</si>
  <si>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</si>
  <si>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</si>
  <si>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</si>
  <si>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</si>
  <si>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</si>
  <si>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</si>
  <si>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</si>
  <si>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</si>
  <si>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</si>
  <si>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</si>
  <si>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</si>
  <si>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</si>
  <si>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</si>
  <si>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</si>
  <si>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</si>
  <si>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</si>
  <si>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</si>
  <si>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</si>
  <si>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</si>
  <si>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</si>
  <si>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</si>
  <si>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</si>
  <si>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</si>
  <si>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</si>
  <si>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</si>
  <si>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</si>
  <si>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</si>
  <si>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</si>
  <si>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</si>
  <si>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S30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</si>
  <si>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</si>
  <si>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</si>
  <si>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</si>
  <si>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</si>
  <si>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</si>
  <si>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</si>
  <si>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</si>
  <si>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</si>
  <si>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</si>
  <si>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</si>
  <si>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</si>
  <si>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</si>
  <si>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</si>
  <si>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</si>
  <si>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</si>
  <si>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</si>
  <si>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</si>
  <si>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</si>
  <si>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</si>
  <si>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</si>
  <si>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</si>
  <si>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</si>
  <si>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</si>
  <si>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</si>
  <si>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</si>
  <si>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</si>
  <si>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</si>
  <si>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</si>
  <si>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</si>
  <si>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</si>
  <si>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</si>
  <si>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</si>
  <si>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</si>
  <si>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</si>
  <si>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</si>
  <si>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</si>
  <si>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</si>
  <si>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</si>
  <si>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</si>
  <si>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</si>
  <si>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</si>
  <si>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</si>
  <si>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</si>
  <si>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</si>
  <si>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</si>
  <si>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</si>
  <si>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</si>
  <si>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</si>
  <si>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</si>
  <si>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</si>
  <si>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</si>
  <si>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</si>
  <si>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</si>
  <si>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</si>
  <si>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</si>
  <si>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</si>
  <si>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</si>
  <si>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</si>
  <si>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</si>
  <si>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</si>
  <si>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</si>
  <si>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</si>
  <si>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</si>
  <si>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</si>
  <si>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</si>
  <si>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</si>
  <si>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</si>
  <si>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</si>
  <si>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</si>
  <si>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</si>
  <si>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</si>
  <si>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</si>
  <si>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</si>
  <si>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</si>
  <si>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</si>
  <si>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</si>
  <si>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</si>
  <si>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</si>
  <si>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P9, P12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</si>
  <si>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</si>
  <si>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</si>
  <si>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</si>
  <si>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</si>
  <si>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</si>
  <si>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</si>
  <si>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</si>
  <si>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</si>
  <si>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</si>
  <si>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</si>
  <si>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</si>
  <si>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</si>
  <si>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</si>
  <si>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</si>
  <si>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</si>
  <si>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</si>
  <si>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</si>
  <si>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</si>
  <si>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</si>
  <si>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</si>
  <si>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</si>
  <si>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</si>
  <si>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</si>
  <si>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</si>
  <si>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</si>
  <si>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</si>
  <si>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</si>
  <si>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</si>
  <si>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</si>
  <si>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</si>
  <si>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</si>
  <si>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</si>
  <si>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</si>
  <si>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</si>
  <si>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</si>
  <si>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</si>
  <si>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</si>
  <si>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</si>
  <si>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</si>
  <si>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</si>
  <si>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</si>
  <si>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</si>
  <si>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</si>
  <si>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</si>
  <si>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</si>
  <si>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</si>
  <si>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</si>
  <si>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</si>
  <si>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</si>
  <si>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</si>
  <si>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</si>
  <si>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</si>
  <si>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</si>
  <si>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</si>
  <si>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</si>
  <si>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</si>
  <si>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</si>
  <si>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</si>
  <si>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</si>
  <si>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</si>
  <si>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</si>
  <si>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</si>
  <si>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</si>
  <si>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</si>
  <si>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</si>
  <si>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</si>
  <si>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</si>
  <si>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</si>
  <si>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06196950</t>
  </si>
  <si>
    <t xml:space="preserve"> MARIGNANE 1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</si>
  <si>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</si>
  <si>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</si>
  <si>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</si>
  <si>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</si>
  <si>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</si>
  <si>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</si>
  <si>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</si>
  <si>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</si>
  <si>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</si>
  <si>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</si>
  <si>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</si>
  <si>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</si>
  <si>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</si>
  <si>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</si>
  <si>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</si>
  <si>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</si>
  <si>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</si>
  <si>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</si>
  <si>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</si>
  <si>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</si>
  <si>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</si>
  <si>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</si>
  <si>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</si>
  <si>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</si>
  <si>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</si>
  <si>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</si>
  <si>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</si>
  <si>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</si>
  <si>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</si>
  <si>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</si>
  <si>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</si>
  <si>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</si>
  <si>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</si>
  <si>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</si>
  <si>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</si>
  <si>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</si>
  <si>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</si>
  <si>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</si>
  <si>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</si>
  <si>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</si>
  <si>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</si>
  <si>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</si>
  <si>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</si>
  <si>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</si>
  <si>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</si>
  <si>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</si>
  <si>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</si>
  <si>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</si>
  <si>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</si>
  <si>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</si>
  <si>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</si>
  <si>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</si>
  <si>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</si>
  <si>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</si>
  <si>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</si>
  <si>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</si>
  <si>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Baetis</t>
  </si>
  <si>
    <t>364</t>
  </si>
  <si>
    <t>Caenis</t>
  </si>
  <si>
    <t>457</t>
  </si>
  <si>
    <t>Dryops</t>
  </si>
  <si>
    <t>613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</si>
  <si>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</si>
  <si>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</si>
  <si>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</si>
  <si>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</si>
  <si>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</si>
  <si>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</si>
  <si>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</si>
  <si>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</si>
  <si>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</si>
  <si>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</si>
  <si>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</si>
  <si>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</si>
  <si>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</si>
  <si>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</si>
  <si>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Onychogomphus</t>
  </si>
  <si>
    <t>682</t>
  </si>
  <si>
    <t>Platycnemis</t>
  </si>
  <si>
    <t>657</t>
  </si>
  <si>
    <t>Asellidae</t>
  </si>
  <si>
    <t>880</t>
  </si>
  <si>
    <t>Gammaridae</t>
  </si>
  <si>
    <t>887</t>
  </si>
  <si>
    <t>Gammarus</t>
  </si>
  <si>
    <t>892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</si>
  <si>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</si>
  <si>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</si>
  <si>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</si>
  <si>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</si>
  <si>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</si>
  <si>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</si>
  <si>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</si>
  <si>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</si>
  <si>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</si>
  <si>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Corbicula</t>
  </si>
  <si>
    <t>1051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</si>
  <si>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</si>
  <si>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</si>
  <si>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</si>
  <si>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</si>
  <si>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</si>
  <si>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</si>
  <si>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</si>
  <si>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</si>
  <si>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</si>
  <si>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</si>
  <si>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Physa lato-sensu</t>
  </si>
  <si>
    <t>997</t>
  </si>
  <si>
    <t>Planorbidae</t>
  </si>
  <si>
    <t>1009</t>
  </si>
  <si>
    <t>OLIGOCHAETA</t>
  </si>
  <si>
    <t>933</t>
  </si>
  <si>
    <t>Dugesiidae</t>
  </si>
  <si>
    <t>1055</t>
  </si>
  <si>
    <t>Planariidae</t>
  </si>
  <si>
    <t>1061</t>
  </si>
  <si>
    <t>Prostoma</t>
  </si>
  <si>
    <t>3110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</si>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</sst>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8FF5ADD-D797-4D42-8F64-6E14582014B3}"/>
    <cellStyle name="Normal_résultats" xfId="1" xr:uid="{82FF9376-9CF0-4C60-BAA7-9E1DD73FA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CADMA/19035_CADMA_12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CADMA</v>
          </cell>
          <cell r="L5">
            <v>43628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0184-15E1-4888-A19F-24F36E7C503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6196950</v>
      </c>
      <c r="B6" s="27" t="s">
        <v>13</v>
      </c>
      <c r="C6" s="27" t="s">
        <v>14</v>
      </c>
      <c r="D6" s="28" t="s">
        <v>15</v>
      </c>
      <c r="E6" s="27">
        <v>878401.56347406434</v>
      </c>
      <c r="F6" s="27">
        <v>6259397.832125592</v>
      </c>
      <c r="G6" s="27">
        <v>878260.75148063095</v>
      </c>
      <c r="H6" s="29">
        <v>6259447.281432692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5.7666666666666666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899.6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44.980000000000004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40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49</v>
      </c>
      <c r="M26" s="82" t="s">
        <v>55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49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43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61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49</v>
      </c>
      <c r="M30" s="103" t="s">
        <v>67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61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61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3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2</v>
      </c>
      <c r="F54" s="172" t="s">
        <v>120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79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1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/>
      <c r="K56" s="174"/>
      <c r="L56" s="175">
        <v>1</v>
      </c>
      <c r="M56" s="174" t="s">
        <v>47</v>
      </c>
      <c r="N56" s="175">
        <v>2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64</v>
      </c>
      <c r="D57" s="171">
        <v>5</v>
      </c>
      <c r="E57" s="171">
        <v>10</v>
      </c>
      <c r="F57" s="172" t="s">
        <v>125</v>
      </c>
      <c r="G57" s="173"/>
      <c r="H57" s="156"/>
      <c r="I57" s="173"/>
      <c r="J57" s="173"/>
      <c r="K57" s="174"/>
      <c r="L57" s="175">
        <v>1</v>
      </c>
      <c r="M57" s="174" t="s">
        <v>63</v>
      </c>
      <c r="N57" s="175">
        <v>3</v>
      </c>
      <c r="O57" s="174"/>
      <c r="P57" s="175">
        <v>2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51</v>
      </c>
      <c r="D58" s="171">
        <v>4</v>
      </c>
      <c r="E58" s="171">
        <v>1</v>
      </c>
      <c r="F58" s="172" t="s">
        <v>120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50</v>
      </c>
      <c r="P58" s="175">
        <v>2</v>
      </c>
      <c r="Q58" s="173">
        <v>1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2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2</v>
      </c>
      <c r="F62" s="181" t="s">
        <v>120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/>
      <c r="P62" s="184">
        <v>3</v>
      </c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CFD0EB9-2C43-4B60-B0AD-ED74DE40B2F9}">
      <formula1>0</formula1>
      <formula2>50</formula2>
    </dataValidation>
    <dataValidation type="date" allowBlank="1" showErrorMessage="1" errorTitle="Date du prélèvement (jj/mm/aaaa)" sqref="D6:H6" xr:uid="{B5390605-4C36-404F-9500-9816323A441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9B31-E850-4BBF-8B58-BB4543E8D33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13054</v>
      </c>
      <c r="G23" s="235">
        <v>878389</v>
      </c>
      <c r="H23" s="235">
        <v>6259401</v>
      </c>
      <c r="I23" s="235">
        <v>3</v>
      </c>
      <c r="J23" s="235" t="s">
        <v>198</v>
      </c>
      <c r="K23" s="234">
        <v>878401.56347406434</v>
      </c>
      <c r="L23" s="234">
        <v>6259397.832125592</v>
      </c>
      <c r="M23" s="234">
        <v>878260.75148063095</v>
      </c>
      <c r="N23" s="234">
        <v>6259447.281432692</v>
      </c>
      <c r="O23" s="235">
        <v>13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CADMA_2019-06-12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06196950</v>
      </c>
      <c r="B39" s="278" t="str">
        <f>C23</f>
        <v>CADIERE</v>
      </c>
      <c r="C39" s="278" t="str">
        <f>D23</f>
        <v>CADIERE A MARIGNANE 1</v>
      </c>
      <c r="D39" s="279" t="str">
        <f>D26</f>
        <v>12/06/2019</v>
      </c>
      <c r="E39" s="280">
        <v>5.7666666666666666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3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2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79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64</v>
      </c>
      <c r="H45" s="284">
        <v>10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1</v>
      </c>
      <c r="I46" s="283" t="s">
        <v>120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2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2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61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06196950</v>
      </c>
      <c r="B66" s="308" t="str">
        <f>D26</f>
        <v>12/06/2019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40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06196950</v>
      </c>
      <c r="B67" s="311" t="str">
        <f>+B$66</f>
        <v>12/06/2019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06196950</v>
      </c>
      <c r="B68" s="311" t="str">
        <f t="shared" si="0"/>
        <v>12/06/2019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06196950</v>
      </c>
      <c r="B69" s="311" t="str">
        <f t="shared" si="0"/>
        <v>12/06/2019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06196950</v>
      </c>
      <c r="B70" s="311" t="str">
        <f t="shared" si="0"/>
        <v>12/06/2019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06196950</v>
      </c>
      <c r="B71" s="311" t="str">
        <f t="shared" si="0"/>
        <v>12/06/2019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06196950</v>
      </c>
      <c r="B72" s="311" t="str">
        <f t="shared" si="0"/>
        <v>12/06/2019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06196950</v>
      </c>
      <c r="B73" s="311" t="str">
        <f t="shared" si="0"/>
        <v>12/06/2019</v>
      </c>
      <c r="C73" s="309" t="s">
        <v>63</v>
      </c>
      <c r="D73" s="283" t="s">
        <v>64</v>
      </c>
      <c r="E73" s="283" t="s">
        <v>49</v>
      </c>
      <c r="F73" s="283" t="s">
        <v>55</v>
      </c>
      <c r="G73" s="284">
        <v>40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06196950</v>
      </c>
      <c r="B74" s="311" t="str">
        <f t="shared" si="0"/>
        <v>12/06/2019</v>
      </c>
      <c r="C74" s="309" t="s">
        <v>66</v>
      </c>
      <c r="D74" s="283" t="s">
        <v>54</v>
      </c>
      <c r="E74" s="283" t="s">
        <v>49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06196950</v>
      </c>
      <c r="B75" s="311" t="str">
        <f t="shared" si="0"/>
        <v>12/06/2019</v>
      </c>
      <c r="C75" s="309" t="s">
        <v>69</v>
      </c>
      <c r="D75" s="283" t="s">
        <v>54</v>
      </c>
      <c r="E75" s="283" t="s">
        <v>43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06196950</v>
      </c>
      <c r="B76" s="311" t="str">
        <f t="shared" si="0"/>
        <v>12/06/2019</v>
      </c>
      <c r="C76" s="309" t="s">
        <v>71</v>
      </c>
      <c r="D76" s="283" t="s">
        <v>54</v>
      </c>
      <c r="E76" s="283" t="s">
        <v>61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06196950</v>
      </c>
      <c r="B77" s="311" t="str">
        <f t="shared" si="0"/>
        <v>12/06/2019</v>
      </c>
      <c r="C77" s="309" t="s">
        <v>73</v>
      </c>
      <c r="D77" s="283" t="s">
        <v>54</v>
      </c>
      <c r="E77" s="283" t="s">
        <v>49</v>
      </c>
      <c r="F77" s="283" t="s">
        <v>67</v>
      </c>
      <c r="G77" s="284"/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06196950</v>
      </c>
      <c r="B88" s="330" t="str">
        <f>D26</f>
        <v>12/06/2019</v>
      </c>
      <c r="C88" s="284" t="s">
        <v>246</v>
      </c>
      <c r="D88" s="331" t="s">
        <v>247</v>
      </c>
      <c r="E88" s="284"/>
      <c r="F88" s="284">
        <v>9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06196950</v>
      </c>
      <c r="B89" s="311" t="str">
        <f>+B$88</f>
        <v>12/06/2019</v>
      </c>
      <c r="C89" s="284" t="s">
        <v>248</v>
      </c>
      <c r="D89" s="331" t="s">
        <v>249</v>
      </c>
      <c r="E89" s="284">
        <v>3</v>
      </c>
      <c r="F89" s="284">
        <v>3</v>
      </c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06196950</v>
      </c>
      <c r="B90" s="311" t="str">
        <f t="shared" si="1"/>
        <v>12/06/2019</v>
      </c>
      <c r="C90" s="284" t="s">
        <v>250</v>
      </c>
      <c r="D90" s="331" t="s">
        <v>251</v>
      </c>
      <c r="E90" s="284"/>
      <c r="F90" s="284">
        <v>9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06196950</v>
      </c>
      <c r="B91" s="311" t="str">
        <f t="shared" si="1"/>
        <v>12/06/2019</v>
      </c>
      <c r="C91" s="284" t="s">
        <v>252</v>
      </c>
      <c r="D91" s="331" t="s">
        <v>253</v>
      </c>
      <c r="E91" s="284">
        <v>1</v>
      </c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06196950</v>
      </c>
      <c r="B92" s="311" t="str">
        <f t="shared" si="1"/>
        <v>12/06/2019</v>
      </c>
      <c r="C92" s="284" t="s">
        <v>254</v>
      </c>
      <c r="D92" s="331" t="s">
        <v>255</v>
      </c>
      <c r="E92" s="284">
        <v>2</v>
      </c>
      <c r="F92" s="284">
        <v>86</v>
      </c>
      <c r="G92" s="284">
        <v>153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06196950</v>
      </c>
      <c r="B93" s="311" t="str">
        <f t="shared" si="1"/>
        <v>12/06/2019</v>
      </c>
      <c r="C93" s="284" t="s">
        <v>256</v>
      </c>
      <c r="D93" s="331" t="s">
        <v>257</v>
      </c>
      <c r="E93" s="284">
        <v>299</v>
      </c>
      <c r="F93" s="284">
        <v>192</v>
      </c>
      <c r="G93" s="284">
        <v>153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06196950</v>
      </c>
      <c r="B94" s="311" t="str">
        <f t="shared" si="1"/>
        <v>12/06/2019</v>
      </c>
      <c r="C94" s="284" t="s">
        <v>258</v>
      </c>
      <c r="D94" s="331" t="s">
        <v>259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06196950</v>
      </c>
      <c r="B95" s="311" t="str">
        <f t="shared" si="1"/>
        <v>12/06/2019</v>
      </c>
      <c r="C95" s="284" t="s">
        <v>260</v>
      </c>
      <c r="D95" s="331" t="s">
        <v>261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06196950</v>
      </c>
      <c r="B96" s="311" t="str">
        <f t="shared" si="1"/>
        <v>12/06/2019</v>
      </c>
      <c r="C96" s="284" t="s">
        <v>262</v>
      </c>
      <c r="D96" s="331" t="s">
        <v>263</v>
      </c>
      <c r="E96" s="284">
        <v>435</v>
      </c>
      <c r="F96" s="284">
        <v>555</v>
      </c>
      <c r="G96" s="284">
        <v>820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06196950</v>
      </c>
      <c r="B97" s="311" t="str">
        <f t="shared" si="1"/>
        <v>12/06/2019</v>
      </c>
      <c r="C97" s="284" t="s">
        <v>264</v>
      </c>
      <c r="D97" s="331" t="s">
        <v>265</v>
      </c>
      <c r="E97" s="284"/>
      <c r="F97" s="284">
        <v>9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06196950</v>
      </c>
      <c r="B98" s="311" t="str">
        <f t="shared" si="1"/>
        <v>12/06/2019</v>
      </c>
      <c r="C98" s="284" t="s">
        <v>266</v>
      </c>
      <c r="D98" s="331" t="s">
        <v>267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06196950</v>
      </c>
      <c r="B99" s="311" t="str">
        <f t="shared" si="1"/>
        <v>12/06/2019</v>
      </c>
      <c r="C99" s="284" t="s">
        <v>268</v>
      </c>
      <c r="D99" s="331" t="s">
        <v>269</v>
      </c>
      <c r="E99" s="284"/>
      <c r="F99" s="284">
        <v>1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06196950</v>
      </c>
      <c r="B100" s="311" t="str">
        <f t="shared" si="1"/>
        <v>12/06/2019</v>
      </c>
      <c r="C100" s="284" t="s">
        <v>270</v>
      </c>
      <c r="D100" s="331" t="s">
        <v>271</v>
      </c>
      <c r="E100" s="284">
        <v>76</v>
      </c>
      <c r="F100" s="284">
        <v>40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06196950</v>
      </c>
      <c r="B101" s="311" t="str">
        <f t="shared" si="1"/>
        <v>12/06/2019</v>
      </c>
      <c r="C101" s="284" t="s">
        <v>272</v>
      </c>
      <c r="D101" s="331" t="s">
        <v>273</v>
      </c>
      <c r="E101" s="284">
        <v>3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06196950</v>
      </c>
      <c r="B102" s="311" t="str">
        <f t="shared" si="1"/>
        <v>12/06/2019</v>
      </c>
      <c r="C102" s="284" t="s">
        <v>274</v>
      </c>
      <c r="D102" s="331" t="s">
        <v>275</v>
      </c>
      <c r="E102" s="284">
        <v>3</v>
      </c>
      <c r="F102" s="284">
        <v>6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06196950</v>
      </c>
      <c r="B103" s="311" t="str">
        <f t="shared" si="1"/>
        <v>12/06/2019</v>
      </c>
      <c r="C103" s="284" t="s">
        <v>276</v>
      </c>
      <c r="D103" s="331" t="s">
        <v>277</v>
      </c>
      <c r="E103" s="284">
        <v>3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06196950</v>
      </c>
      <c r="B104" s="311" t="str">
        <f t="shared" si="1"/>
        <v>12/06/2019</v>
      </c>
      <c r="C104" s="284" t="s">
        <v>278</v>
      </c>
      <c r="D104" s="331" t="s">
        <v>279</v>
      </c>
      <c r="E104" s="284">
        <v>3</v>
      </c>
      <c r="F104" s="284">
        <v>1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06196950</v>
      </c>
      <c r="B105" s="311" t="str">
        <f t="shared" si="1"/>
        <v>12/06/2019</v>
      </c>
      <c r="C105" s="284" t="s">
        <v>280</v>
      </c>
      <c r="D105" s="331" t="s">
        <v>281</v>
      </c>
      <c r="E105" s="284">
        <v>4</v>
      </c>
      <c r="F105" s="284">
        <v>1</v>
      </c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06196950</v>
      </c>
      <c r="B106" s="311" t="str">
        <f t="shared" si="1"/>
        <v>12/06/2019</v>
      </c>
      <c r="C106" s="284" t="s">
        <v>282</v>
      </c>
      <c r="D106" s="331" t="s">
        <v>283</v>
      </c>
      <c r="E106" s="284">
        <v>1</v>
      </c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06196950</v>
      </c>
      <c r="B107" s="311" t="str">
        <f t="shared" si="1"/>
        <v>12/06/2019</v>
      </c>
      <c r="C107" s="284" t="s">
        <v>284</v>
      </c>
      <c r="D107" s="331" t="s">
        <v>285</v>
      </c>
      <c r="E107" s="284"/>
      <c r="F107" s="284" t="s">
        <v>286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06196950</v>
      </c>
      <c r="B108" s="311" t="str">
        <f t="shared" si="1"/>
        <v>12/06/2019</v>
      </c>
      <c r="C108" s="284" t="s">
        <v>287</v>
      </c>
      <c r="D108" s="331" t="s">
        <v>288</v>
      </c>
      <c r="E108" s="284" t="s">
        <v>286</v>
      </c>
      <c r="F108" s="284" t="s">
        <v>286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06196950</v>
      </c>
      <c r="B109" s="311" t="str">
        <f t="shared" si="1"/>
        <v>12/06/2019</v>
      </c>
      <c r="C109" s="284" t="s">
        <v>289</v>
      </c>
      <c r="D109" s="331" t="s">
        <v>290</v>
      </c>
      <c r="E109" s="284" t="s">
        <v>286</v>
      </c>
      <c r="F109" s="284" t="s">
        <v>286</v>
      </c>
      <c r="G109" s="284" t="s">
        <v>286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06196950</v>
      </c>
      <c r="B110" s="311" t="str">
        <f t="shared" si="1"/>
        <v>12/06/2019</v>
      </c>
      <c r="C110" s="284" t="s">
        <v>291</v>
      </c>
      <c r="D110" s="331" t="s">
        <v>292</v>
      </c>
      <c r="E110" s="284" t="s">
        <v>286</v>
      </c>
      <c r="F110" s="284" t="s">
        <v>286</v>
      </c>
      <c r="G110" s="284" t="s">
        <v>286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06196950</v>
      </c>
      <c r="B111" s="311" t="str">
        <f t="shared" si="1"/>
        <v>12/06/2019</v>
      </c>
      <c r="C111" s="284" t="s">
        <v>293</v>
      </c>
      <c r="D111" s="331" t="s">
        <v>294</v>
      </c>
      <c r="E111" s="284"/>
      <c r="F111" s="284">
        <v>7</v>
      </c>
      <c r="G111" s="284">
        <v>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06196950</v>
      </c>
      <c r="B112" s="311" t="str">
        <f t="shared" si="1"/>
        <v>12/06/2019</v>
      </c>
      <c r="C112" s="284" t="s">
        <v>295</v>
      </c>
      <c r="D112" s="331" t="s">
        <v>296</v>
      </c>
      <c r="E112" s="284"/>
      <c r="F112" s="284">
        <v>2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06196950</v>
      </c>
      <c r="B113" s="311" t="str">
        <f t="shared" si="1"/>
        <v>12/06/2019</v>
      </c>
      <c r="C113" s="284" t="s">
        <v>297</v>
      </c>
      <c r="D113" s="331" t="s">
        <v>298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06196950</v>
      </c>
      <c r="B114" s="311" t="str">
        <f t="shared" si="1"/>
        <v>12/06/2019</v>
      </c>
      <c r="C114" s="284" t="s">
        <v>299</v>
      </c>
      <c r="D114" s="331" t="s">
        <v>300</v>
      </c>
      <c r="E114" s="284">
        <v>1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06196950</v>
      </c>
      <c r="B115" s="311" t="str">
        <f t="shared" si="1"/>
        <v>12/06/2019</v>
      </c>
      <c r="C115" s="284" t="s">
        <v>301</v>
      </c>
      <c r="D115" s="331" t="s">
        <v>302</v>
      </c>
      <c r="E115" s="284"/>
      <c r="F115" s="284">
        <v>4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06196950</v>
      </c>
      <c r="B116" s="311" t="str">
        <f t="shared" si="1"/>
        <v>12/06/2019</v>
      </c>
      <c r="C116" s="284" t="s">
        <v>303</v>
      </c>
      <c r="D116" s="331" t="s">
        <v>304</v>
      </c>
      <c r="E116" s="284">
        <v>1</v>
      </c>
      <c r="F116" s="284">
        <v>1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06196950</v>
      </c>
      <c r="B117" s="311" t="str">
        <f t="shared" si="1"/>
        <v>12/06/2019</v>
      </c>
      <c r="C117" s="284" t="s">
        <v>305</v>
      </c>
      <c r="D117" s="331" t="s">
        <v>306</v>
      </c>
      <c r="E117" s="284">
        <v>7</v>
      </c>
      <c r="F117" s="284">
        <v>2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06196950</v>
      </c>
      <c r="B118" s="311" t="str">
        <f t="shared" si="1"/>
        <v>12/06/2019</v>
      </c>
      <c r="C118" s="284" t="s">
        <v>307</v>
      </c>
      <c r="D118" s="331" t="s">
        <v>308</v>
      </c>
      <c r="E118" s="284">
        <v>4</v>
      </c>
      <c r="F118" s="284">
        <v>45</v>
      </c>
      <c r="G118" s="284">
        <v>53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06196950</v>
      </c>
      <c r="B119" s="311" t="str">
        <f t="shared" si="1"/>
        <v>12/06/2019</v>
      </c>
      <c r="C119" s="284" t="s">
        <v>309</v>
      </c>
      <c r="D119" s="331" t="s">
        <v>310</v>
      </c>
      <c r="E119" s="284">
        <v>78</v>
      </c>
      <c r="F119" s="284">
        <v>40</v>
      </c>
      <c r="G119" s="284">
        <v>150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06196950</v>
      </c>
      <c r="B120" s="311" t="str">
        <f t="shared" si="1"/>
        <v>12/06/2019</v>
      </c>
      <c r="C120" s="284" t="s">
        <v>311</v>
      </c>
      <c r="D120" s="331" t="s">
        <v>312</v>
      </c>
      <c r="E120" s="284">
        <v>2</v>
      </c>
      <c r="F120" s="284">
        <v>40</v>
      </c>
      <c r="G120" s="284">
        <v>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06196950</v>
      </c>
      <c r="B121" s="311" t="str">
        <f t="shared" si="1"/>
        <v>12/06/2019</v>
      </c>
      <c r="C121" s="284" t="s">
        <v>313</v>
      </c>
      <c r="D121" s="331" t="s">
        <v>314</v>
      </c>
      <c r="E121" s="284">
        <v>2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06196950</v>
      </c>
      <c r="B122" s="311" t="str">
        <f t="shared" si="2"/>
        <v>12/06/2019</v>
      </c>
      <c r="C122" s="284" t="s">
        <v>315</v>
      </c>
      <c r="D122" s="331" t="s">
        <v>316</v>
      </c>
      <c r="E122" s="284" t="s">
        <v>286</v>
      </c>
      <c r="F122" s="284" t="s">
        <v>286</v>
      </c>
      <c r="G122" s="284" t="s">
        <v>286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06196950</v>
      </c>
      <c r="B123" s="311" t="str">
        <f t="shared" si="2"/>
        <v>12/06/2019</v>
      </c>
      <c r="C123" s="284" t="s">
        <v>317</v>
      </c>
      <c r="D123" s="331" t="s">
        <v>318</v>
      </c>
      <c r="E123" s="284" t="s">
        <v>286</v>
      </c>
      <c r="F123" s="284" t="s">
        <v>286</v>
      </c>
      <c r="G123" s="284" t="s">
        <v>286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06196950</v>
      </c>
      <c r="B124" s="311" t="str">
        <f t="shared" si="2"/>
        <v>12/06/2019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06196950</v>
      </c>
      <c r="B125" s="311" t="str">
        <f t="shared" si="2"/>
        <v>12/06/2019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06196950</v>
      </c>
      <c r="B126" s="311" t="str">
        <f t="shared" si="2"/>
        <v>12/06/2019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06196950</v>
      </c>
      <c r="B127" s="311" t="str">
        <f t="shared" si="2"/>
        <v>12/06/2019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06196950</v>
      </c>
      <c r="B128" s="311" t="str">
        <f t="shared" si="2"/>
        <v>12/06/2019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06196950</v>
      </c>
      <c r="B129" s="311" t="str">
        <f t="shared" si="2"/>
        <v>12/06/2019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06196950</v>
      </c>
      <c r="B130" s="311" t="str">
        <f t="shared" si="2"/>
        <v>12/06/2019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06196950</v>
      </c>
      <c r="B131" s="311" t="str">
        <f t="shared" si="2"/>
        <v>12/06/2019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06196950</v>
      </c>
      <c r="B132" s="311" t="str">
        <f t="shared" si="2"/>
        <v>12/06/2019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06196950</v>
      </c>
      <c r="B133" s="311" t="str">
        <f t="shared" si="2"/>
        <v>12/06/2019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06196950</v>
      </c>
      <c r="B134" s="311" t="str">
        <f t="shared" si="2"/>
        <v>12/06/2019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06196950</v>
      </c>
      <c r="B135" s="311" t="str">
        <f t="shared" si="2"/>
        <v>12/06/2019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06196950</v>
      </c>
      <c r="B136" s="311" t="str">
        <f t="shared" si="2"/>
        <v>12/06/2019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06196950</v>
      </c>
      <c r="B137" s="311" t="str">
        <f t="shared" si="2"/>
        <v>12/06/2019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06196950</v>
      </c>
      <c r="B138" s="311" t="str">
        <f t="shared" si="2"/>
        <v>12/06/2019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06196950</v>
      </c>
      <c r="B139" s="311" t="str">
        <f t="shared" si="2"/>
        <v>12/06/2019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06196950</v>
      </c>
      <c r="B140" s="311" t="str">
        <f t="shared" si="2"/>
        <v>12/06/2019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06196950</v>
      </c>
      <c r="B141" s="311" t="str">
        <f t="shared" si="2"/>
        <v>12/06/2019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06196950</v>
      </c>
      <c r="B142" s="311" t="str">
        <f t="shared" si="2"/>
        <v>12/06/2019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06196950</v>
      </c>
      <c r="B143" s="311" t="str">
        <f t="shared" si="2"/>
        <v>12/06/2019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06196950</v>
      </c>
      <c r="B144" s="311" t="str">
        <f t="shared" si="2"/>
        <v>12/06/2019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06196950</v>
      </c>
      <c r="B145" s="311" t="str">
        <f t="shared" si="2"/>
        <v>12/06/2019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06196950</v>
      </c>
      <c r="B146" s="311" t="str">
        <f t="shared" si="2"/>
        <v>12/06/2019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06196950</v>
      </c>
      <c r="B147" s="311" t="str">
        <f t="shared" si="2"/>
        <v>12/06/2019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06196950</v>
      </c>
      <c r="B148" s="311" t="str">
        <f t="shared" si="2"/>
        <v>12/06/2019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06196950</v>
      </c>
      <c r="B149" s="311" t="str">
        <f t="shared" si="2"/>
        <v>12/06/2019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06196950</v>
      </c>
      <c r="B150" s="311" t="str">
        <f t="shared" si="2"/>
        <v>12/06/2019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06196950</v>
      </c>
      <c r="B151" s="311" t="str">
        <f t="shared" si="2"/>
        <v>12/06/2019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06196950</v>
      </c>
      <c r="B152" s="311" t="str">
        <f t="shared" si="2"/>
        <v>12/06/2019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06196950</v>
      </c>
      <c r="B153" s="311" t="str">
        <f t="shared" si="2"/>
        <v>12/06/2019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06196950</v>
      </c>
      <c r="B154" s="311" t="str">
        <f t="shared" si="3"/>
        <v>12/06/2019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06196950</v>
      </c>
      <c r="B155" s="311" t="str">
        <f t="shared" si="3"/>
        <v>12/06/2019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06196950</v>
      </c>
      <c r="B156" s="311" t="str">
        <f t="shared" si="3"/>
        <v>12/06/2019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06196950</v>
      </c>
      <c r="B157" s="311" t="str">
        <f t="shared" si="3"/>
        <v>12/06/2019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06196950</v>
      </c>
      <c r="B158" s="311" t="str">
        <f t="shared" si="3"/>
        <v>12/06/2019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06196950</v>
      </c>
      <c r="B159" s="311" t="str">
        <f t="shared" si="3"/>
        <v>12/06/2019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06196950</v>
      </c>
      <c r="B160" s="311" t="str">
        <f t="shared" si="3"/>
        <v>12/06/2019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06196950</v>
      </c>
      <c r="B161" s="311" t="str">
        <f t="shared" si="3"/>
        <v>12/06/2019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06196950</v>
      </c>
      <c r="B162" s="311" t="str">
        <f t="shared" si="3"/>
        <v>12/06/2019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06196950</v>
      </c>
      <c r="B163" s="311" t="str">
        <f t="shared" si="3"/>
        <v>12/06/2019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06196950</v>
      </c>
      <c r="B164" s="311" t="str">
        <f t="shared" si="3"/>
        <v>12/06/2019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06196950</v>
      </c>
      <c r="B165" s="311" t="str">
        <f t="shared" si="3"/>
        <v>12/06/2019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06196950</v>
      </c>
      <c r="B166" s="311" t="str">
        <f t="shared" si="3"/>
        <v>12/06/2019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06196950</v>
      </c>
      <c r="B167" s="311" t="str">
        <f t="shared" si="3"/>
        <v>12/06/2019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06196950</v>
      </c>
      <c r="B168" s="311" t="str">
        <f t="shared" si="3"/>
        <v>12/06/2019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06196950</v>
      </c>
      <c r="B169" s="311" t="str">
        <f t="shared" si="3"/>
        <v>12/06/2019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06196950</v>
      </c>
      <c r="B170" s="311" t="str">
        <f t="shared" si="3"/>
        <v>12/06/2019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06196950</v>
      </c>
      <c r="B171" s="311" t="str">
        <f t="shared" si="3"/>
        <v>12/06/2019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06196950</v>
      </c>
      <c r="B172" s="311" t="str">
        <f t="shared" si="3"/>
        <v>12/06/2019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06196950</v>
      </c>
      <c r="B173" s="311" t="str">
        <f t="shared" si="3"/>
        <v>12/06/2019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06196950</v>
      </c>
      <c r="B174" s="311" t="str">
        <f t="shared" si="3"/>
        <v>12/06/2019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06196950</v>
      </c>
      <c r="B175" s="311" t="str">
        <f t="shared" si="3"/>
        <v>12/06/2019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06196950</v>
      </c>
      <c r="B176" s="311" t="str">
        <f t="shared" si="3"/>
        <v>12/06/2019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06196950</v>
      </c>
      <c r="B177" s="311" t="str">
        <f t="shared" si="3"/>
        <v>12/06/2019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06196950</v>
      </c>
      <c r="B178" s="311" t="str">
        <f t="shared" si="3"/>
        <v>12/06/2019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06196950</v>
      </c>
      <c r="B179" s="311" t="str">
        <f t="shared" si="3"/>
        <v>12/06/2019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06196950</v>
      </c>
      <c r="B180" s="311" t="str">
        <f t="shared" si="3"/>
        <v>12/06/2019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06196950</v>
      </c>
      <c r="B181" s="311" t="str">
        <f t="shared" si="3"/>
        <v>12/06/2019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06196950</v>
      </c>
      <c r="B182" s="311" t="str">
        <f t="shared" si="3"/>
        <v>12/06/2019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06196950</v>
      </c>
      <c r="B183" s="311" t="str">
        <f t="shared" si="3"/>
        <v>12/06/2019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06196950</v>
      </c>
      <c r="B184" s="311" t="str">
        <f t="shared" si="3"/>
        <v>12/06/2019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06196950</v>
      </c>
      <c r="B185" s="311" t="str">
        <f t="shared" si="3"/>
        <v>12/06/2019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06196950</v>
      </c>
      <c r="B186" s="311" t="str">
        <f t="shared" si="4"/>
        <v>12/06/2019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06196950</v>
      </c>
      <c r="B187" s="311" t="str">
        <f t="shared" si="4"/>
        <v>12/06/2019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06196950</v>
      </c>
      <c r="B188" s="311" t="str">
        <f t="shared" si="4"/>
        <v>12/06/2019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06196950</v>
      </c>
      <c r="B189" s="311" t="str">
        <f t="shared" si="4"/>
        <v>12/06/2019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06196950</v>
      </c>
      <c r="B190" s="311" t="str">
        <f t="shared" si="4"/>
        <v>12/06/2019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06196950</v>
      </c>
      <c r="B191" s="311" t="str">
        <f t="shared" si="4"/>
        <v>12/06/2019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06196950</v>
      </c>
      <c r="B192" s="311" t="str">
        <f t="shared" si="4"/>
        <v>12/06/2019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06196950</v>
      </c>
      <c r="B193" s="311" t="str">
        <f t="shared" si="4"/>
        <v>12/06/2019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06196950</v>
      </c>
      <c r="B194" s="311" t="str">
        <f t="shared" si="4"/>
        <v>12/06/2019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06196950</v>
      </c>
      <c r="B195" s="311" t="str">
        <f t="shared" si="4"/>
        <v>12/06/2019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06196950</v>
      </c>
      <c r="B196" s="311" t="str">
        <f t="shared" si="4"/>
        <v>12/06/2019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06196950</v>
      </c>
      <c r="B197" s="311" t="str">
        <f t="shared" si="4"/>
        <v>12/06/2019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06196950</v>
      </c>
      <c r="B198" s="311" t="str">
        <f t="shared" si="4"/>
        <v>12/06/2019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06196950</v>
      </c>
      <c r="B199" s="311" t="str">
        <f t="shared" si="4"/>
        <v>12/06/2019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06196950</v>
      </c>
      <c r="B200" s="311" t="str">
        <f t="shared" si="4"/>
        <v>12/06/2019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06196950</v>
      </c>
      <c r="B201" s="311" t="str">
        <f t="shared" si="4"/>
        <v>12/06/2019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06196950</v>
      </c>
      <c r="B202" s="311" t="str">
        <f t="shared" si="4"/>
        <v>12/06/2019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06196950</v>
      </c>
      <c r="B203" s="311" t="str">
        <f t="shared" si="4"/>
        <v>12/06/2019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06196950</v>
      </c>
      <c r="B204" s="311" t="str">
        <f t="shared" si="4"/>
        <v>12/06/2019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06196950</v>
      </c>
      <c r="B205" s="311" t="str">
        <f t="shared" si="4"/>
        <v>12/06/2019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06196950</v>
      </c>
      <c r="B206" s="311" t="str">
        <f t="shared" si="4"/>
        <v>12/06/2019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06196950</v>
      </c>
      <c r="B207" s="311" t="str">
        <f t="shared" si="4"/>
        <v>12/06/2019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06196950</v>
      </c>
      <c r="B208" s="311" t="str">
        <f t="shared" si="4"/>
        <v>12/06/2019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06196950</v>
      </c>
      <c r="B209" s="311" t="str">
        <f t="shared" si="4"/>
        <v>12/06/2019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06196950</v>
      </c>
      <c r="B210" s="311" t="str">
        <f t="shared" si="4"/>
        <v>12/06/2019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06196950</v>
      </c>
      <c r="B211" s="311" t="str">
        <f t="shared" si="4"/>
        <v>12/06/2019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06196950</v>
      </c>
      <c r="B212" s="311" t="str">
        <f t="shared" si="4"/>
        <v>12/06/2019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06196950</v>
      </c>
      <c r="B213" s="311" t="str">
        <f t="shared" si="4"/>
        <v>12/06/2019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06196950</v>
      </c>
      <c r="B214" s="311" t="str">
        <f t="shared" si="4"/>
        <v>12/06/2019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06196950</v>
      </c>
      <c r="B215" s="311" t="str">
        <f t="shared" si="4"/>
        <v>12/06/2019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06196950</v>
      </c>
      <c r="B216" s="311" t="str">
        <f t="shared" si="4"/>
        <v>12/06/2019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06196950</v>
      </c>
      <c r="B217" s="311" t="str">
        <f t="shared" si="4"/>
        <v>12/06/2019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06196950</v>
      </c>
      <c r="B218" s="311" t="str">
        <f t="shared" si="5"/>
        <v>12/06/2019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06196950</v>
      </c>
      <c r="B219" s="311" t="str">
        <f t="shared" si="5"/>
        <v>12/06/2019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06196950</v>
      </c>
      <c r="B220" s="311" t="str">
        <f t="shared" si="5"/>
        <v>12/06/2019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06196950</v>
      </c>
      <c r="B221" s="311" t="str">
        <f t="shared" si="5"/>
        <v>12/06/2019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06196950</v>
      </c>
      <c r="B222" s="311" t="str">
        <f t="shared" si="5"/>
        <v>12/06/2019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06196950</v>
      </c>
      <c r="B223" s="311" t="str">
        <f t="shared" si="5"/>
        <v>12/06/2019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06196950</v>
      </c>
      <c r="B224" s="311" t="str">
        <f t="shared" si="5"/>
        <v>12/06/2019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06196950</v>
      </c>
      <c r="B225" s="311" t="str">
        <f t="shared" si="5"/>
        <v>12/06/2019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06196950</v>
      </c>
      <c r="B226" s="311" t="str">
        <f t="shared" si="5"/>
        <v>12/06/2019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06196950</v>
      </c>
      <c r="B227" s="311" t="str">
        <f t="shared" si="5"/>
        <v>12/06/2019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06196950</v>
      </c>
      <c r="B228" s="311" t="str">
        <f t="shared" si="5"/>
        <v>12/06/2019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06196950</v>
      </c>
      <c r="B229" s="311" t="str">
        <f t="shared" si="5"/>
        <v>12/06/2019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06196950</v>
      </c>
      <c r="B230" s="311" t="str">
        <f t="shared" si="5"/>
        <v>12/06/2019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06196950</v>
      </c>
      <c r="B231" s="311" t="str">
        <f t="shared" si="5"/>
        <v>12/06/2019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06196950</v>
      </c>
      <c r="B232" s="311" t="str">
        <f t="shared" si="5"/>
        <v>12/06/2019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06196950</v>
      </c>
      <c r="B233" s="311" t="str">
        <f t="shared" si="5"/>
        <v>12/06/2019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06196950</v>
      </c>
      <c r="B234" s="311" t="str">
        <f t="shared" si="5"/>
        <v>12/06/2019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06196950</v>
      </c>
      <c r="B235" s="311" t="str">
        <f t="shared" si="5"/>
        <v>12/06/2019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06196950</v>
      </c>
      <c r="B236" s="311" t="str">
        <f t="shared" si="5"/>
        <v>12/06/2019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06196950</v>
      </c>
      <c r="B237" s="311" t="str">
        <f t="shared" si="5"/>
        <v>12/06/2019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06196950</v>
      </c>
      <c r="B238" s="311" t="str">
        <f t="shared" si="5"/>
        <v>12/06/2019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06196950</v>
      </c>
      <c r="B239" s="311" t="str">
        <f t="shared" si="5"/>
        <v>12/06/2019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06196950</v>
      </c>
      <c r="B240" s="311" t="str">
        <f t="shared" si="5"/>
        <v>12/06/2019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06196950</v>
      </c>
      <c r="B241" s="311" t="str">
        <f t="shared" si="5"/>
        <v>12/06/2019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06196950</v>
      </c>
      <c r="B242" s="311" t="str">
        <f t="shared" si="5"/>
        <v>12/06/2019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06196950</v>
      </c>
      <c r="B243" s="311" t="str">
        <f t="shared" si="5"/>
        <v>12/06/2019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E9C27E4-6D20-466C-BB20-58025F711D52}">
      <formula1>$T$2:$T$3</formula1>
    </dataValidation>
    <dataValidation type="list" allowBlank="1" showErrorMessage="1" errorTitle="Bocal de regroupement" sqref="F78" xr:uid="{B2A1BAD8-F4C6-47DD-9F2A-1A88922DFE8D}">
      <formula1>#REF!</formula1>
    </dataValidation>
    <dataValidation type="list" allowBlank="1" showErrorMessage="1" errorTitle="Abondance végétation de 0 à 5" sqref="K78" xr:uid="{D6F81FF2-BA28-4A3A-8602-146FD1087776}">
      <formula1>#REF!</formula1>
    </dataValidation>
    <dataValidation type="list" allowBlank="1" showErrorMessage="1" errorTitle="Intensité du comatage de 0 à 5" sqref="H78" xr:uid="{17BCBC4A-ABB5-4771-AF23-D7B113B270A2}">
      <formula1>#REF!</formula1>
    </dataValidation>
    <dataValidation type="list" allowBlank="1" showErrorMessage="1" errorTitle="Codage SANDRE svp" sqref="E78" xr:uid="{C6E74D34-2954-4FD3-9FAC-5092A5FE69A4}">
      <formula1>#REF!</formula1>
    </dataValidation>
    <dataValidation type="list" allowBlank="1" showInputMessage="1" showErrorMessage="1" sqref="D78 IV67:IV78" xr:uid="{77B3145E-6BBA-4139-9A84-C8A20C1BAC30}">
      <formula1>#REF!</formula1>
    </dataValidation>
    <dataValidation type="list" allowBlank="1" errorTitle="Codage SANDRE svp" sqref="E66:E77" xr:uid="{1B7F3639-BEC6-4620-8B0A-7C79240A109A}">
      <formula1>"N1, N3, N5 , N6"</formula1>
    </dataValidation>
    <dataValidation type="list" allowBlank="1" showInputMessage="1" sqref="D67:D77" xr:uid="{F9495FE5-333D-486E-B420-AF515124D427}">
      <formula1>"S1, S2, S3, S9, S10, S11, S18, S24, S25, S28, S29, S30"</formula1>
    </dataValidation>
    <dataValidation allowBlank="1" showErrorMessage="1" errorTitle="Altitude en mètres" sqref="K23:N23" xr:uid="{8E2BC18E-5184-43C9-B5C9-6BE001341616}"/>
    <dataValidation type="list" allowBlank="1" errorTitle="Bocal de regroupement" sqref="F66:F77" xr:uid="{712F31D7-1A08-4509-B145-FF1DB5EE75C6}">
      <formula1>"PhA , PhB, PhC"</formula1>
    </dataValidation>
    <dataValidation type="list" allowBlank="1" errorTitle="Intensité du comatage de 0 à 5" sqref="H66:H77" xr:uid="{1EF5D1BB-1E5E-4C7A-B7AC-559C9B643F93}">
      <formula1>"0, 1, 2, 3, 4, 5"</formula1>
    </dataValidation>
    <dataValidation type="list" allowBlank="1" errorTitle="Stabilité ou non du substrat" sqref="I66:I77" xr:uid="{685342B3-C200-4DCD-A442-615934AB4B57}">
      <formula1>"stable , moyennement stable , instable"</formula1>
    </dataValidation>
    <dataValidation type="list" allowBlank="1" errorTitle="Abondance végétation de 0 à 5" sqref="K66:K77" xr:uid="{C80ECB3E-A9F4-4E79-AADE-3968DDECF1B3}">
      <formula1>"0, 1, 2, 3, 4, 5"</formula1>
    </dataValidation>
    <dataValidation type="list" allowBlank="1" errorTitle="Choisir une des 4 catégories" error="Vous devez indiquer une des 4 catégories de la liste déroulante" sqref="I39:I50" xr:uid="{0380866A-1897-4B33-88DE-F12088923D85}">
      <formula1>"D, M, MNR, P"</formula1>
    </dataValidation>
    <dataValidation type="list" allowBlank="1" sqref="D66" xr:uid="{D66C0389-5D93-4BD4-953C-5F54529DABF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93C084F-D35F-41D5-9095-1109AC20436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D3DE62D-EA4D-432D-936C-605A145EFB8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65FEF19-0209-4831-8755-73322B8B0CA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D0573B1-9A0B-4971-966F-F4A7D9C09323}">
      <formula1>1</formula1>
      <formula2>3</formula2>
    </dataValidation>
    <dataValidation allowBlank="1" showErrorMessage="1" promptTitle="ATTENTION" prompt="en Lambert II étendu" sqref="G23 E27:E28" xr:uid="{1B03325F-EFDF-41CD-B35D-453C24D51842}"/>
    <dataValidation type="textLength" allowBlank="1" showInputMessage="1" showErrorMessage="1" sqref="A41:E41 IS42:IV42" xr:uid="{EAC16F48-FB47-49C7-BF14-4BBFA0A65178}">
      <formula1>0</formula1>
      <formula2>50</formula2>
    </dataValidation>
    <dataValidation type="whole" allowBlank="1" showErrorMessage="1" errorTitle="Altitude en mètres" sqref="I23:I28" xr:uid="{21D852A9-47B2-4B36-B9FA-2D9B92C50788}">
      <formula1>0</formula1>
      <formula2>4000</formula2>
    </dataValidation>
    <dataValidation type="decimal" allowBlank="1" showErrorMessage="1" errorTitle="Recouvrement en % de 0 à 100" sqref="H39:H50" xr:uid="{1212F822-01EB-41D0-BED3-8AA49980E976}">
      <formula1>0</formula1>
      <formula2>100</formula2>
    </dataValidation>
    <dataValidation type="textLength" operator="equal" allowBlank="1" showErrorMessage="1" errorTitle="Code INSEE selon le type 00000" sqref="F23" xr:uid="{C9D74CB0-B3FB-41DA-9A49-37737AD30471}">
      <formula1>5</formula1>
      <formula2>0</formula2>
    </dataValidation>
    <dataValidation type="date" allowBlank="1" showErrorMessage="1" errorTitle="Date du prélèvement (jj/mm/aaaa)" sqref="IV40" xr:uid="{9B6CE63A-DD1E-4B2D-972E-0DCC539A9E1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2020-01-07T10:59:55Z</dcterms:created>
  <dcterms:modified xsi:type="dcterms:W3CDTF">2020-01-07T10:59:56Z</dcterms:modified>
</cp:coreProperties>
</file>