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HUVMA\18017_HUVMA_exports\"/>
    </mc:Choice>
  </mc:AlternateContent>
  <xr:revisionPtr revIDLastSave="0" documentId="13_ncr:1_{892F2CC4-785F-4D3B-A027-B1F62D565609}" xr6:coauthVersionLast="40" xr6:coauthVersionMax="40" xr10:uidLastSave="{00000000-0000-0000-0000-000000000000}"/>
  <bookViews>
    <workbookView xWindow="0" yWindow="0" windowWidth="19920" windowHeight="8925" xr2:uid="{95017365-2A29-426C-9B63-1BE315D90E3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<sst xmlns="http://schemas.openxmlformats.org/spreadsheetml/2006/main" count="969" uniqueCount="310">
  <si>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</si>
  <si>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</si>
  <si>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</si>
  <si>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</si>
  <si>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</si>
  <si>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</si>
  <si>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</si>
  <si>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</si>
  <si>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</si>
  <si>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</si>
  <si>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</si>
  <si>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</si>
  <si>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</si>
  <si>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</si>
  <si>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</si>
  <si>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</si>
  <si>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</si>
  <si>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</si>
  <si>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</si>
  <si>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</si>
  <si>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</si>
  <si>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</si>
  <si>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</si>
  <si>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</si>
  <si>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</si>
  <si>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</si>
  <si>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</si>
  <si>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</si>
  <si>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</si>
  <si>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</si>
  <si>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</si>
  <si>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</si>
  <si>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</si>
  <si>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</si>
  <si>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</si>
  <si>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</si>
  <si>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</si>
  <si>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</si>
  <si>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</si>
  <si>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</si>
  <si>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</si>
  <si>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</si>
  <si>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</si>
  <si>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</si>
  <si>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</si>
  <si>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</si>
  <si>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</si>
  <si>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</si>
  <si>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</si>
  <si>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</si>
  <si>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</si>
  <si>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</si>
  <si>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</si>
  <si>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</si>
  <si>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</si>
  <si>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06198100</t>
  </si>
  <si>
    <t>HUVEAUNE</t>
  </si>
  <si>
    <t>HUVEAUNE A MARSEILLE 2</t>
  </si>
  <si>
    <t xml:space="preserve"> MARSEILLE 2</t>
  </si>
  <si>
    <t>Réseau de contrôle opérationnel</t>
  </si>
  <si>
    <t>facultatif #</t>
  </si>
  <si>
    <t>CODE_OPERATION</t>
  </si>
  <si>
    <t>TYPO_NATIONALE</t>
  </si>
  <si>
    <t>05/06/2018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</si>
  <si>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</si>
  <si>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</si>
  <si>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</si>
  <si>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</si>
  <si>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</si>
  <si>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</si>
  <si>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</si>
  <si>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</si>
  <si>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</si>
  <si>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</si>
  <si>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</si>
  <si>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</si>
  <si>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</si>
  <si>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</si>
  <si>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</si>
  <si>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</si>
  <si>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</si>
  <si>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</si>
  <si>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</si>
  <si>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</si>
  <si>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</si>
  <si>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</si>
  <si>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</si>
  <si>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</si>
  <si>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</si>
  <si>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</si>
  <si>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</si>
  <si>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</si>
  <si>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</si>
  <si>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</si>
  <si>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</si>
  <si>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</si>
  <si>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</si>
  <si>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</si>
  <si>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</si>
  <si>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</si>
  <si>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</si>
  <si>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</si>
  <si>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</si>
  <si>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</si>
  <si>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</si>
  <si>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</si>
  <si>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</si>
  <si>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</si>
  <si>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</si>
  <si>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</si>
  <si>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</si>
  <si>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</si>
  <si>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</si>
  <si>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</si>
  <si>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</si>
  <si>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</si>
  <si>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</si>
  <si>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</si>
  <si>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</si>
  <si>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</si>
  <si>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</si>
  <si>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</si>
  <si>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</si>
  <si>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</si>
  <si>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</si>
  <si>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</si>
  <si>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</si>
  <si>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</si>
  <si>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</si>
  <si>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</si>
  <si>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</si>
  <si>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</si>
  <si>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</si>
  <si>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</si>
  <si>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</si>
  <si>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</si>
  <si>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</si>
  <si>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</si>
  <si>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</si>
  <si>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</si>
  <si>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</si>
  <si>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</si>
  <si>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</si>
  <si>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</si>
  <si>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</si>
  <si>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</si>
  <si>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</si>
  <si>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</si>
  <si>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</si>
  <si>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</si>
  <si>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</si>
  <si>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</si>
  <si>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</si>
  <si>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</si>
  <si>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</si>
  <si>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</si>
  <si>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bryo et algues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</si>
  <si>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</si>
  <si>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</si>
  <si>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</si>
  <si>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</si>
  <si>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</si>
  <si>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</si>
  <si>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</si>
  <si>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</si>
  <si>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</si>
  <si>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</si>
  <si>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</si>
  <si>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</si>
  <si>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</si>
  <si>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</si>
  <si>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</si>
  <si>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</si>
  <si>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</si>
  <si>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Hydroptilidae</t>
  </si>
  <si>
    <t>193</t>
  </si>
  <si>
    <t>Hydroptila</t>
  </si>
  <si>
    <t>200</t>
  </si>
  <si>
    <t>Psychomyidae</t>
  </si>
  <si>
    <t>238</t>
  </si>
  <si>
    <t>Baetis</t>
  </si>
  <si>
    <t>364</t>
  </si>
  <si>
    <t>Caenis</t>
  </si>
  <si>
    <t>457</t>
  </si>
  <si>
    <t>Ephemerella ignita</t>
  </si>
  <si>
    <t>451</t>
  </si>
  <si>
    <t>Elmis</t>
  </si>
  <si>
    <t>618</t>
  </si>
  <si>
    <t>Chironomidae</t>
  </si>
  <si>
    <t>807</t>
  </si>
  <si>
    <t>Psychodidae</t>
  </si>
  <si>
    <t>783</t>
  </si>
  <si>
    <t>Simuliidae</t>
  </si>
  <si>
    <t>801</t>
  </si>
  <si>
    <t>Tipulidae</t>
  </si>
  <si>
    <t>753</t>
  </si>
  <si>
    <t>Asellidae</t>
  </si>
  <si>
    <t>880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</si>
  <si>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</si>
  <si>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</si>
  <si>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</si>
  <si>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</si>
  <si>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</si>
  <si>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</si>
  <si>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</si>
  <si>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</si>
  <si>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</si>
  <si>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</si>
  <si>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</si>
  <si>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Ancylus</t>
  </si>
  <si>
    <t>1028</t>
  </si>
  <si>
    <t>Bithynia</t>
  </si>
  <si>
    <t>994</t>
  </si>
  <si>
    <t>Potamopyrgus</t>
  </si>
  <si>
    <t>978</t>
  </si>
  <si>
    <t>Radix</t>
  </si>
  <si>
    <t>1004</t>
  </si>
  <si>
    <t>Physa lato-sensu</t>
  </si>
  <si>
    <t>997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</si>
  <si>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</si>
  <si>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</si>
  <si>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</si>
  <si>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</si>
  <si>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</si>
  <si>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</si>
  <si>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</si>
  <si>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</si>
  <si>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Dugesiidae</t>
  </si>
  <si>
    <t>1055</t>
  </si>
  <si>
    <t>HYDROZOA</t>
  </si>
  <si>
    <t>3168</t>
  </si>
  <si>
    <t>18690155900069</t>
  </si>
  <si>
    <t>AERMC</t>
  </si>
  <si>
    <t>HUVMA_2018-06-05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</si>
  <si>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</si>
  <si>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</si>
  <si>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</si>
  <si>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</si>
  <si>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</si>
  <si>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</si>
  <si>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</si>
  <si>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</si>
  <si>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</si>
  <si>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</si>
  <si>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</si>
  <si>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</si>
  <si>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</si>
  <si>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</si>
  <si>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</si>
  <si>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</si>
  <si>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</si>
  <si>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</si>
  <si>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</si>
  <si>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</si>
  <si>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</si>
  <si>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</si>
  <si>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</si>
  <si>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</si>
  <si>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</si>
  <si>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</si>
  <si>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</si>
  <si>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</si>
  <si>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</si>
  <si>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</si>
  <si>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</si>
  <si>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</si>
  <si>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</si>
  <si>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</si>
  <si>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</si>
  <si>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</si>
  <si>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</si>
  <si>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</si>
  <si>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</si>
  <si>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</si>
  <si>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</si>
  <si>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</si>
  <si>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</si>
  <si>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</si>
  <si>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</si>
  <si>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</si>
  <si>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</si>
  <si>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</si>
  <si>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</si>
  <si>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</si>
  <si>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</si>
  <si>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</si>
  <si>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</si>
  <si>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</si>
  <si>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</si>
  <si>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</si>
  <si>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</si>
  <si>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</si>
  <si>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</si>
  <si>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</si>
  <si>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</si>
  <si>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P11</t>
  </si>
  <si>
    <t>P6,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</si>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</sst>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2503B68D-8A7A-45A8-9D42-19EC3DF57775}"/>
    <cellStyle name="Normal_résultats" xfId="1" xr:uid="{4DBDE93D-8884-47E5-8FFA-8947A60D5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FBED-BEB2-4790-A6B0-A498C9322FF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D6" sqref="D6:D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234</v>
      </c>
      <c r="B1" s="168"/>
      <c r="C1" s="169"/>
      <c r="D1" s="169"/>
      <c r="E1" s="169"/>
      <c r="F1" s="169"/>
      <c r="G1" s="169"/>
      <c r="H1" s="169"/>
      <c r="I1" s="170" t="s">
        <v>235</v>
      </c>
      <c r="J1" s="171" t="s">
        <v>234</v>
      </c>
      <c r="K1" s="172"/>
      <c r="L1" s="169"/>
      <c r="M1" s="169"/>
      <c r="N1" s="169"/>
      <c r="O1" s="169"/>
      <c r="P1" s="173"/>
      <c r="Q1" s="174"/>
      <c r="R1" s="170" t="s">
        <v>236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237</v>
      </c>
      <c r="D5" s="187" t="s">
        <v>21</v>
      </c>
      <c r="E5" s="186" t="s">
        <v>238</v>
      </c>
      <c r="F5" s="188" t="s">
        <v>239</v>
      </c>
      <c r="G5" s="186" t="s">
        <v>240</v>
      </c>
      <c r="H5" s="188" t="s">
        <v>241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6198100</v>
      </c>
      <c r="B6" s="196" t="s">
        <v>56</v>
      </c>
      <c r="C6" s="196" t="s">
        <v>57</v>
      </c>
      <c r="D6" s="197" t="s">
        <v>63</v>
      </c>
      <c r="E6" s="198">
        <v>895509.52877847396</v>
      </c>
      <c r="F6" s="198">
        <v>6244613.9169966625</v>
      </c>
      <c r="G6" s="198">
        <v>895402.49726975034</v>
      </c>
      <c r="H6" s="199">
        <v>6244472.7427656204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242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242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243</v>
      </c>
      <c r="F10" s="226"/>
      <c r="G10" s="227"/>
      <c r="H10" s="184"/>
      <c r="I10" s="184"/>
      <c r="J10" s="221" t="s">
        <v>244</v>
      </c>
      <c r="K10" s="222" t="s">
        <v>245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246</v>
      </c>
      <c r="C12" s="232">
        <v>14.2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247</v>
      </c>
      <c r="C13" s="235">
        <v>170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248</v>
      </c>
      <c r="C14" s="235">
        <v>10.875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249</v>
      </c>
      <c r="C15" s="240">
        <f>C13*C14</f>
        <v>1848.75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250</v>
      </c>
      <c r="C16" s="249">
        <f>+C15*0.05</f>
        <v>92.4375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251</v>
      </c>
      <c r="K18" s="256" t="s">
        <v>83</v>
      </c>
      <c r="L18" s="257" t="s">
        <v>116</v>
      </c>
      <c r="M18" s="257" t="s">
        <v>244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94</v>
      </c>
      <c r="L19" s="253" t="s">
        <v>124</v>
      </c>
      <c r="M19" s="253" t="s">
        <v>146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100</v>
      </c>
      <c r="L20" s="253" t="s">
        <v>134</v>
      </c>
      <c r="M20" s="253" t="s">
        <v>146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149</v>
      </c>
      <c r="K21" s="253" t="s">
        <v>102</v>
      </c>
      <c r="L21" s="253" t="s">
        <v>134</v>
      </c>
      <c r="M21" s="253" t="s">
        <v>146</v>
      </c>
      <c r="N21" s="260">
        <v>30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150</v>
      </c>
      <c r="K22" s="253" t="s">
        <v>104</v>
      </c>
      <c r="L22" s="253" t="s">
        <v>129</v>
      </c>
      <c r="M22" s="253" t="s">
        <v>146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252</v>
      </c>
      <c r="D23" s="218"/>
      <c r="E23" s="218"/>
      <c r="F23" s="266"/>
      <c r="J23" s="262" t="s">
        <v>151</v>
      </c>
      <c r="K23" s="253" t="s">
        <v>97</v>
      </c>
      <c r="L23" s="253" t="s">
        <v>134</v>
      </c>
      <c r="M23" s="253" t="s">
        <v>152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153</v>
      </c>
      <c r="K24" s="253" t="s">
        <v>97</v>
      </c>
      <c r="L24" s="253" t="s">
        <v>129</v>
      </c>
      <c r="M24" s="253" t="s">
        <v>152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253</v>
      </c>
      <c r="B25" s="268"/>
      <c r="C25" s="222" t="s">
        <v>73</v>
      </c>
      <c r="D25" s="222"/>
      <c r="E25" s="222"/>
      <c r="F25" s="269"/>
      <c r="J25" s="262" t="s">
        <v>154</v>
      </c>
      <c r="K25" s="253" t="s">
        <v>112</v>
      </c>
      <c r="L25" s="253" t="s">
        <v>134</v>
      </c>
      <c r="M25" s="253" t="s">
        <v>152</v>
      </c>
      <c r="N25" s="260">
        <v>25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254</v>
      </c>
      <c r="D26" s="222"/>
      <c r="E26" s="222"/>
      <c r="F26" s="269"/>
      <c r="J26" s="262" t="s">
        <v>155</v>
      </c>
      <c r="K26" s="253" t="s">
        <v>112</v>
      </c>
      <c r="L26" s="253" t="s">
        <v>139</v>
      </c>
      <c r="M26" s="253" t="s">
        <v>152</v>
      </c>
      <c r="N26" s="260">
        <v>7</v>
      </c>
      <c r="O26" s="260"/>
      <c r="P26" s="260"/>
      <c r="Q26" s="260"/>
      <c r="R26" s="261"/>
      <c r="S26" s="173"/>
    </row>
    <row r="27" spans="1:19" ht="14.25" customHeight="1">
      <c r="A27" s="267" t="s">
        <v>238</v>
      </c>
      <c r="B27" s="268"/>
      <c r="C27" s="207" t="s">
        <v>255</v>
      </c>
      <c r="D27" s="207"/>
      <c r="E27" s="207"/>
      <c r="F27" s="269"/>
      <c r="J27" s="262" t="s">
        <v>157</v>
      </c>
      <c r="K27" s="253" t="s">
        <v>97</v>
      </c>
      <c r="L27" s="253" t="s">
        <v>139</v>
      </c>
      <c r="M27" s="253" t="s">
        <v>158</v>
      </c>
      <c r="N27" s="260">
        <v>30</v>
      </c>
      <c r="O27" s="260"/>
      <c r="P27" s="260"/>
      <c r="Q27" s="260"/>
      <c r="R27" s="261"/>
      <c r="S27" s="173"/>
    </row>
    <row r="28" spans="1:19" ht="14.25" customHeight="1">
      <c r="A28" s="267" t="s">
        <v>239</v>
      </c>
      <c r="B28" s="268"/>
      <c r="C28" s="207" t="s">
        <v>256</v>
      </c>
      <c r="D28" s="207"/>
      <c r="E28" s="207"/>
      <c r="F28" s="269"/>
      <c r="J28" s="262" t="s">
        <v>159</v>
      </c>
      <c r="K28" s="253" t="s">
        <v>97</v>
      </c>
      <c r="L28" s="253" t="s">
        <v>124</v>
      </c>
      <c r="M28" s="253" t="s">
        <v>158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240</v>
      </c>
      <c r="B29" s="268"/>
      <c r="C29" s="207" t="s">
        <v>257</v>
      </c>
      <c r="D29" s="207"/>
      <c r="E29" s="207"/>
      <c r="F29" s="269"/>
      <c r="J29" s="262" t="s">
        <v>160</v>
      </c>
      <c r="K29" s="253" t="s">
        <v>97</v>
      </c>
      <c r="L29" s="253" t="s">
        <v>134</v>
      </c>
      <c r="M29" s="253" t="s">
        <v>158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241</v>
      </c>
      <c r="B30" s="268"/>
      <c r="C30" s="207" t="s">
        <v>258</v>
      </c>
      <c r="D30" s="207"/>
      <c r="E30" s="207"/>
      <c r="F30" s="269"/>
      <c r="J30" s="270" t="s">
        <v>161</v>
      </c>
      <c r="K30" s="271" t="s">
        <v>97</v>
      </c>
      <c r="L30" s="271" t="s">
        <v>129</v>
      </c>
      <c r="M30" s="271" t="s">
        <v>158</v>
      </c>
      <c r="N30" s="272">
        <v>30</v>
      </c>
      <c r="O30" s="272"/>
      <c r="P30" s="272"/>
      <c r="Q30" s="272"/>
      <c r="R30" s="273"/>
    </row>
    <row r="31" spans="1:19" ht="14.25" customHeight="1">
      <c r="A31" s="267" t="s">
        <v>246</v>
      </c>
      <c r="B31" s="268"/>
      <c r="C31" s="207" t="s">
        <v>259</v>
      </c>
      <c r="D31" s="207"/>
      <c r="E31" s="211"/>
      <c r="F31" s="269"/>
    </row>
    <row r="32" spans="1:19" ht="14.25" customHeight="1">
      <c r="A32" s="267" t="s">
        <v>247</v>
      </c>
      <c r="B32" s="268"/>
      <c r="C32" s="207" t="s">
        <v>260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248</v>
      </c>
      <c r="B33" s="274"/>
      <c r="C33" s="207" t="s">
        <v>261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249</v>
      </c>
      <c r="B34" s="274"/>
      <c r="C34" s="207" t="s">
        <v>262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250</v>
      </c>
      <c r="B35" s="274"/>
      <c r="C35" s="222" t="s">
        <v>263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264</v>
      </c>
      <c r="B36" s="274"/>
      <c r="C36" s="222" t="s">
        <v>265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266</v>
      </c>
      <c r="B37" s="284"/>
      <c r="C37" s="243" t="s">
        <v>267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234</v>
      </c>
      <c r="B41" s="172"/>
      <c r="C41" s="169"/>
      <c r="D41" s="169"/>
      <c r="E41" s="169"/>
      <c r="F41" s="169"/>
      <c r="G41" s="170" t="s">
        <v>268</v>
      </c>
      <c r="H41" s="171" t="s">
        <v>234</v>
      </c>
      <c r="I41" s="172"/>
      <c r="J41" s="169"/>
      <c r="K41" s="169"/>
      <c r="L41" s="169"/>
      <c r="M41" s="169"/>
      <c r="Q41" s="170" t="s">
        <v>269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270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271</v>
      </c>
      <c r="B47" s="299"/>
      <c r="C47" s="299"/>
      <c r="D47" s="299"/>
      <c r="E47" s="299"/>
      <c r="F47" s="299"/>
      <c r="G47" s="300"/>
      <c r="H47" s="301" t="s">
        <v>272</v>
      </c>
      <c r="I47" s="302" t="s">
        <v>273</v>
      </c>
      <c r="J47" s="303"/>
      <c r="K47" s="302" t="s">
        <v>274</v>
      </c>
      <c r="L47" s="303"/>
      <c r="M47" s="302" t="s">
        <v>275</v>
      </c>
      <c r="N47" s="303"/>
      <c r="O47" s="302" t="s">
        <v>276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277</v>
      </c>
      <c r="B49" s="311" t="s">
        <v>278</v>
      </c>
      <c r="C49" s="312" t="s">
        <v>84</v>
      </c>
      <c r="D49" s="313" t="s">
        <v>279</v>
      </c>
      <c r="E49" s="314" t="s">
        <v>280</v>
      </c>
      <c r="F49" s="314" t="s">
        <v>281</v>
      </c>
      <c r="G49" s="314" t="s">
        <v>282</v>
      </c>
      <c r="H49" s="315"/>
      <c r="I49" s="310" t="s">
        <v>283</v>
      </c>
      <c r="J49" s="310" t="s">
        <v>284</v>
      </c>
      <c r="K49" s="316" t="s">
        <v>283</v>
      </c>
      <c r="L49" s="317" t="s">
        <v>284</v>
      </c>
      <c r="M49" s="316" t="s">
        <v>283</v>
      </c>
      <c r="N49" s="317" t="s">
        <v>284</v>
      </c>
      <c r="O49" s="316" t="s">
        <v>283</v>
      </c>
      <c r="P49" s="317" t="s">
        <v>284</v>
      </c>
      <c r="Q49" s="318" t="s">
        <v>285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286</v>
      </c>
      <c r="B51" s="329" t="s">
        <v>286</v>
      </c>
      <c r="C51" s="330" t="s">
        <v>86</v>
      </c>
      <c r="D51" s="331">
        <v>11</v>
      </c>
      <c r="E51" s="331"/>
      <c r="F51" s="332" t="s">
        <v>87</v>
      </c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287</v>
      </c>
      <c r="B52" s="337" t="s">
        <v>288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289</v>
      </c>
      <c r="B53" s="337" t="s">
        <v>290</v>
      </c>
      <c r="C53" s="338" t="s">
        <v>92</v>
      </c>
      <c r="D53" s="339">
        <v>9</v>
      </c>
      <c r="E53" s="339"/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291</v>
      </c>
      <c r="B54" s="337" t="s">
        <v>292</v>
      </c>
      <c r="C54" s="344" t="s">
        <v>94</v>
      </c>
      <c r="D54" s="339">
        <v>8</v>
      </c>
      <c r="E54" s="339">
        <v>1</v>
      </c>
      <c r="F54" s="340" t="s">
        <v>95</v>
      </c>
      <c r="G54" s="341"/>
      <c r="H54" s="324"/>
      <c r="I54" s="341"/>
      <c r="J54" s="341"/>
      <c r="K54" s="342"/>
      <c r="L54" s="343"/>
      <c r="M54" s="342"/>
      <c r="N54" s="343">
        <v>1</v>
      </c>
      <c r="O54" s="342" t="s">
        <v>145</v>
      </c>
      <c r="P54" s="343">
        <v>2</v>
      </c>
      <c r="Q54" s="341">
        <v>1</v>
      </c>
    </row>
    <row r="55" spans="1:256" ht="33.75">
      <c r="A55" s="336" t="s">
        <v>293</v>
      </c>
      <c r="B55" s="337" t="s">
        <v>294</v>
      </c>
      <c r="C55" s="344" t="s">
        <v>97</v>
      </c>
      <c r="D55" s="339">
        <v>7</v>
      </c>
      <c r="E55" s="339">
        <v>65</v>
      </c>
      <c r="F55" s="340" t="s">
        <v>98</v>
      </c>
      <c r="G55" s="341"/>
      <c r="H55" s="324"/>
      <c r="I55" s="341" t="s">
        <v>157</v>
      </c>
      <c r="J55" s="341">
        <v>2</v>
      </c>
      <c r="K55" s="342" t="s">
        <v>295</v>
      </c>
      <c r="L55" s="343">
        <v>4</v>
      </c>
      <c r="M55" s="342" t="s">
        <v>296</v>
      </c>
      <c r="N55" s="343">
        <v>3</v>
      </c>
      <c r="O55" s="342" t="s">
        <v>159</v>
      </c>
      <c r="P55" s="343">
        <v>1</v>
      </c>
      <c r="Q55" s="341">
        <v>6</v>
      </c>
    </row>
    <row r="56" spans="1:256" ht="33.75">
      <c r="A56" s="336" t="s">
        <v>297</v>
      </c>
      <c r="B56" s="337" t="s">
        <v>298</v>
      </c>
      <c r="C56" s="344" t="s">
        <v>100</v>
      </c>
      <c r="D56" s="339">
        <v>6</v>
      </c>
      <c r="E56" s="339">
        <v>2</v>
      </c>
      <c r="F56" s="340" t="s">
        <v>95</v>
      </c>
      <c r="G56" s="341"/>
      <c r="H56" s="324"/>
      <c r="I56" s="341"/>
      <c r="J56" s="341">
        <v>1</v>
      </c>
      <c r="K56" s="342" t="s">
        <v>147</v>
      </c>
      <c r="L56" s="343">
        <v>3</v>
      </c>
      <c r="M56" s="342"/>
      <c r="N56" s="343">
        <v>2</v>
      </c>
      <c r="O56" s="342"/>
      <c r="P56" s="343"/>
      <c r="Q56" s="341">
        <v>1</v>
      </c>
    </row>
    <row r="57" spans="1:256" ht="22.5">
      <c r="A57" s="336" t="s">
        <v>299</v>
      </c>
      <c r="B57" s="337" t="s">
        <v>300</v>
      </c>
      <c r="C57" s="338" t="s">
        <v>102</v>
      </c>
      <c r="D57" s="339">
        <v>5</v>
      </c>
      <c r="E57" s="339">
        <v>1</v>
      </c>
      <c r="F57" s="340" t="s">
        <v>95</v>
      </c>
      <c r="G57" s="341"/>
      <c r="H57" s="324"/>
      <c r="I57" s="341"/>
      <c r="J57" s="341"/>
      <c r="K57" s="342" t="s">
        <v>149</v>
      </c>
      <c r="L57" s="343">
        <v>2</v>
      </c>
      <c r="M57" s="342"/>
      <c r="N57" s="343">
        <v>1</v>
      </c>
      <c r="O57" s="342"/>
      <c r="P57" s="343"/>
      <c r="Q57" s="341">
        <v>1</v>
      </c>
    </row>
    <row r="58" spans="1:256" ht="22.5">
      <c r="A58" s="336" t="s">
        <v>301</v>
      </c>
      <c r="B58" s="337" t="s">
        <v>302</v>
      </c>
      <c r="C58" s="338" t="s">
        <v>104</v>
      </c>
      <c r="D58" s="339">
        <v>4</v>
      </c>
      <c r="E58" s="339">
        <v>1</v>
      </c>
      <c r="F58" s="340" t="s">
        <v>95</v>
      </c>
      <c r="G58" s="341"/>
      <c r="H58" s="324"/>
      <c r="I58" s="341"/>
      <c r="J58" s="341"/>
      <c r="K58" s="342"/>
      <c r="L58" s="343">
        <v>1</v>
      </c>
      <c r="M58" s="342" t="s">
        <v>150</v>
      </c>
      <c r="N58" s="343">
        <v>3</v>
      </c>
      <c r="O58" s="342"/>
      <c r="P58" s="343">
        <v>2</v>
      </c>
      <c r="Q58" s="341">
        <v>1</v>
      </c>
    </row>
    <row r="59" spans="1:256" ht="22.5">
      <c r="A59" s="336" t="s">
        <v>303</v>
      </c>
      <c r="B59" s="337" t="s">
        <v>304</v>
      </c>
      <c r="C59" s="338" t="s">
        <v>106</v>
      </c>
      <c r="D59" s="339">
        <v>3</v>
      </c>
      <c r="E59" s="339">
        <v>1</v>
      </c>
      <c r="F59" s="340" t="s">
        <v>95</v>
      </c>
      <c r="G59" s="341"/>
      <c r="H59" s="324"/>
      <c r="I59" s="341"/>
      <c r="J59" s="341"/>
      <c r="K59" s="342"/>
      <c r="L59" s="343"/>
      <c r="M59" s="342"/>
      <c r="N59" s="343"/>
      <c r="O59" s="342"/>
      <c r="P59" s="343">
        <v>1</v>
      </c>
      <c r="Q59" s="341">
        <v>0</v>
      </c>
    </row>
    <row r="60" spans="1:256">
      <c r="A60" s="336" t="s">
        <v>305</v>
      </c>
      <c r="B60" s="337" t="s">
        <v>306</v>
      </c>
      <c r="C60" s="338" t="s">
        <v>108</v>
      </c>
      <c r="D60" s="339">
        <v>2</v>
      </c>
      <c r="E60" s="339">
        <v>1</v>
      </c>
      <c r="F60" s="340" t="s">
        <v>95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/>
      <c r="Q60" s="341">
        <v>0</v>
      </c>
    </row>
    <row r="61" spans="1:256">
      <c r="A61" s="336" t="s">
        <v>307</v>
      </c>
      <c r="B61" s="337" t="s">
        <v>307</v>
      </c>
      <c r="C61" s="338" t="s">
        <v>110</v>
      </c>
      <c r="D61" s="339">
        <v>1</v>
      </c>
      <c r="E61" s="339"/>
      <c r="F61" s="340" t="s">
        <v>87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308</v>
      </c>
      <c r="B62" s="346" t="s">
        <v>309</v>
      </c>
      <c r="C62" s="347" t="s">
        <v>112</v>
      </c>
      <c r="D62" s="348">
        <v>0</v>
      </c>
      <c r="E62" s="348">
        <v>28</v>
      </c>
      <c r="F62" s="349" t="s">
        <v>98</v>
      </c>
      <c r="G62" s="350"/>
      <c r="H62" s="324"/>
      <c r="I62" s="350" t="s">
        <v>155</v>
      </c>
      <c r="J62" s="350">
        <v>2</v>
      </c>
      <c r="K62" s="351" t="s">
        <v>154</v>
      </c>
      <c r="L62" s="352">
        <v>3</v>
      </c>
      <c r="M62" s="351"/>
      <c r="N62" s="352">
        <v>1</v>
      </c>
      <c r="O62" s="351"/>
      <c r="P62" s="352"/>
      <c r="Q62" s="350">
        <v>2</v>
      </c>
    </row>
    <row r="63" spans="1:256" ht="27.75" customHeight="1" thickBot="1">
      <c r="H63" s="353" t="s">
        <v>285</v>
      </c>
      <c r="I63" s="354">
        <v>2</v>
      </c>
      <c r="J63" s="355"/>
      <c r="K63" s="354">
        <v>5</v>
      </c>
      <c r="L63" s="355"/>
      <c r="M63" s="354">
        <v>3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636560B-37C6-4BC3-850C-FF808D7A3F23}">
      <formula1>0</formula1>
      <formula2>50</formula2>
    </dataValidation>
    <dataValidation type="date" allowBlank="1" showErrorMessage="1" errorTitle="Date du prélèvement (jj/mm/aaaa)" sqref="D6:H6" xr:uid="{3D991046-8B87-451F-B9E0-D42FD8BAC4F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91B88-DF23-458E-89FE-567660238303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F35" sqref="F35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231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13055</v>
      </c>
      <c r="G23" s="32">
        <v>895679</v>
      </c>
      <c r="H23" s="32">
        <v>6244753</v>
      </c>
      <c r="I23" s="32">
        <v>16</v>
      </c>
      <c r="J23" s="32" t="s">
        <v>59</v>
      </c>
      <c r="K23" s="31">
        <v>895509.52877847396</v>
      </c>
      <c r="L23" s="31">
        <v>6244613.9169966625</v>
      </c>
      <c r="M23" s="31">
        <v>895402.49726975034</v>
      </c>
      <c r="N23" s="31">
        <v>6244472.7427656204</v>
      </c>
      <c r="O23" s="32">
        <v>14.2</v>
      </c>
      <c r="P23" s="32">
        <v>170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232</v>
      </c>
      <c r="B26" s="39" t="s">
        <v>233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10.875</v>
      </c>
      <c r="F39" s="87" t="s">
        <v>85</v>
      </c>
      <c r="G39" s="88" t="s">
        <v>86</v>
      </c>
      <c r="H39" s="89"/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95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65</v>
      </c>
      <c r="I43" s="89" t="s">
        <v>98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99</v>
      </c>
      <c r="G44" s="88" t="s">
        <v>100</v>
      </c>
      <c r="H44" s="92">
        <v>2</v>
      </c>
      <c r="I44" s="89" t="s">
        <v>95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101</v>
      </c>
      <c r="G45" s="88" t="s">
        <v>102</v>
      </c>
      <c r="H45" s="92">
        <v>1</v>
      </c>
      <c r="I45" s="89" t="s">
        <v>95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>
        <v>1</v>
      </c>
      <c r="I46" s="89" t="s">
        <v>95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>
        <v>1</v>
      </c>
      <c r="I47" s="89" t="s">
        <v>95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1</v>
      </c>
      <c r="I48" s="89" t="s">
        <v>95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28</v>
      </c>
      <c r="I50" s="89" t="s">
        <v>98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94</v>
      </c>
      <c r="E66" s="89" t="s">
        <v>124</v>
      </c>
      <c r="F66" s="89" t="s">
        <v>146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100</v>
      </c>
      <c r="E67" s="89" t="s">
        <v>134</v>
      </c>
      <c r="F67" s="89" t="s">
        <v>146</v>
      </c>
      <c r="G67" s="92">
        <v>20</v>
      </c>
      <c r="H67" s="89"/>
      <c r="I67" s="89">
        <v>0</v>
      </c>
      <c r="J67" s="92" t="s">
        <v>148</v>
      </c>
      <c r="K67" s="89">
        <v>2</v>
      </c>
      <c r="T67" s="78"/>
    </row>
    <row r="68" spans="1:256" ht="14.25">
      <c r="A68" s="116" t="s">
        <v>55</v>
      </c>
      <c r="B68" s="117" t="s">
        <v>63</v>
      </c>
      <c r="C68" s="115" t="s">
        <v>149</v>
      </c>
      <c r="D68" s="89" t="s">
        <v>102</v>
      </c>
      <c r="E68" s="89" t="s">
        <v>134</v>
      </c>
      <c r="F68" s="89" t="s">
        <v>146</v>
      </c>
      <c r="G68" s="92">
        <v>30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150</v>
      </c>
      <c r="D69" s="89" t="s">
        <v>104</v>
      </c>
      <c r="E69" s="89" t="s">
        <v>129</v>
      </c>
      <c r="F69" s="89" t="s">
        <v>146</v>
      </c>
      <c r="G69" s="92">
        <v>15</v>
      </c>
      <c r="H69" s="89"/>
      <c r="I69" s="89">
        <v>2</v>
      </c>
      <c r="J69" s="92" t="s">
        <v>148</v>
      </c>
      <c r="K69" s="89">
        <v>1</v>
      </c>
      <c r="T69" s="78"/>
    </row>
    <row r="70" spans="1:256" ht="14.25">
      <c r="A70" s="116" t="s">
        <v>55</v>
      </c>
      <c r="B70" s="117" t="s">
        <v>63</v>
      </c>
      <c r="C70" s="115" t="s">
        <v>151</v>
      </c>
      <c r="D70" s="89" t="s">
        <v>97</v>
      </c>
      <c r="E70" s="89" t="s">
        <v>134</v>
      </c>
      <c r="F70" s="89" t="s">
        <v>152</v>
      </c>
      <c r="G70" s="92">
        <v>20</v>
      </c>
      <c r="H70" s="89"/>
      <c r="I70" s="89">
        <v>0</v>
      </c>
      <c r="J70" s="92" t="s">
        <v>148</v>
      </c>
      <c r="K70" s="89">
        <v>2</v>
      </c>
      <c r="T70" s="78"/>
    </row>
    <row r="71" spans="1:256" ht="14.25">
      <c r="A71" s="116" t="s">
        <v>55</v>
      </c>
      <c r="B71" s="117" t="s">
        <v>63</v>
      </c>
      <c r="C71" s="115" t="s">
        <v>153</v>
      </c>
      <c r="D71" s="89" t="s">
        <v>97</v>
      </c>
      <c r="E71" s="89" t="s">
        <v>129</v>
      </c>
      <c r="F71" s="89" t="s">
        <v>152</v>
      </c>
      <c r="G71" s="92">
        <v>10</v>
      </c>
      <c r="H71" s="89"/>
      <c r="I71" s="89">
        <v>3</v>
      </c>
      <c r="J71" s="92" t="s">
        <v>148</v>
      </c>
      <c r="K71" s="89">
        <v>3</v>
      </c>
      <c r="T71" s="78"/>
    </row>
    <row r="72" spans="1:256" ht="14.25">
      <c r="A72" s="116" t="s">
        <v>55</v>
      </c>
      <c r="B72" s="117" t="s">
        <v>63</v>
      </c>
      <c r="C72" s="115" t="s">
        <v>154</v>
      </c>
      <c r="D72" s="89" t="s">
        <v>112</v>
      </c>
      <c r="E72" s="89" t="s">
        <v>134</v>
      </c>
      <c r="F72" s="89" t="s">
        <v>152</v>
      </c>
      <c r="G72" s="92">
        <v>25</v>
      </c>
      <c r="H72" s="89"/>
      <c r="I72" s="89">
        <v>0</v>
      </c>
      <c r="J72" s="92" t="s">
        <v>148</v>
      </c>
      <c r="K72" s="89">
        <v>3</v>
      </c>
      <c r="T72" s="78"/>
    </row>
    <row r="73" spans="1:256" ht="14.25">
      <c r="A73" s="116" t="s">
        <v>55</v>
      </c>
      <c r="B73" s="117" t="s">
        <v>63</v>
      </c>
      <c r="C73" s="115" t="s">
        <v>155</v>
      </c>
      <c r="D73" s="89" t="s">
        <v>112</v>
      </c>
      <c r="E73" s="89" t="s">
        <v>139</v>
      </c>
      <c r="F73" s="89" t="s">
        <v>152</v>
      </c>
      <c r="G73" s="92">
        <v>7</v>
      </c>
      <c r="H73" s="89"/>
      <c r="I73" s="89">
        <v>3</v>
      </c>
      <c r="J73" s="92" t="s">
        <v>156</v>
      </c>
      <c r="K73" s="89">
        <v>3</v>
      </c>
      <c r="T73" s="78"/>
    </row>
    <row r="74" spans="1:256" ht="14.25">
      <c r="A74" s="116" t="s">
        <v>55</v>
      </c>
      <c r="B74" s="117" t="s">
        <v>63</v>
      </c>
      <c r="C74" s="115" t="s">
        <v>157</v>
      </c>
      <c r="D74" s="89" t="s">
        <v>97</v>
      </c>
      <c r="E74" s="89" t="s">
        <v>139</v>
      </c>
      <c r="F74" s="89" t="s">
        <v>158</v>
      </c>
      <c r="G74" s="92">
        <v>30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159</v>
      </c>
      <c r="D75" s="89" t="s">
        <v>97</v>
      </c>
      <c r="E75" s="89" t="s">
        <v>124</v>
      </c>
      <c r="F75" s="89" t="s">
        <v>158</v>
      </c>
      <c r="G75" s="92">
        <v>15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160</v>
      </c>
      <c r="D76" s="89" t="s">
        <v>97</v>
      </c>
      <c r="E76" s="89" t="s">
        <v>134</v>
      </c>
      <c r="F76" s="89" t="s">
        <v>158</v>
      </c>
      <c r="G76" s="92">
        <v>15</v>
      </c>
      <c r="H76" s="89"/>
      <c r="I76" s="89">
        <v>0</v>
      </c>
      <c r="J76" s="92" t="s">
        <v>148</v>
      </c>
      <c r="K76" s="89">
        <v>2</v>
      </c>
      <c r="T76" s="78"/>
    </row>
    <row r="77" spans="1:256" ht="14.25">
      <c r="A77" s="116" t="s">
        <v>55</v>
      </c>
      <c r="B77" s="117" t="s">
        <v>63</v>
      </c>
      <c r="C77" s="115" t="s">
        <v>161</v>
      </c>
      <c r="D77" s="89" t="s">
        <v>97</v>
      </c>
      <c r="E77" s="89" t="s">
        <v>129</v>
      </c>
      <c r="F77" s="89" t="s">
        <v>158</v>
      </c>
      <c r="G77" s="92">
        <v>30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162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163</v>
      </c>
      <c r="B82" s="59" t="s">
        <v>164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165</v>
      </c>
      <c r="B83" s="25" t="s">
        <v>166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167</v>
      </c>
      <c r="B84" s="70" t="s">
        <v>168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169</v>
      </c>
      <c r="E86" s="151" t="s">
        <v>170</v>
      </c>
      <c r="F86" s="152"/>
      <c r="G86" s="153"/>
      <c r="H86" s="136" t="s">
        <v>171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163</v>
      </c>
      <c r="D87" s="130" t="s">
        <v>165</v>
      </c>
      <c r="E87" s="129" t="s">
        <v>146</v>
      </c>
      <c r="F87" s="129" t="s">
        <v>152</v>
      </c>
      <c r="G87" s="129" t="s">
        <v>158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172</v>
      </c>
      <c r="D88" s="133" t="s">
        <v>173</v>
      </c>
      <c r="E88" s="92"/>
      <c r="F88" s="92">
        <v>2</v>
      </c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174</v>
      </c>
      <c r="D89" s="133" t="s">
        <v>175</v>
      </c>
      <c r="E89" s="92"/>
      <c r="F89" s="92">
        <v>1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176</v>
      </c>
      <c r="D90" s="133" t="s">
        <v>177</v>
      </c>
      <c r="E90" s="92">
        <v>1</v>
      </c>
      <c r="F90" s="92">
        <v>6</v>
      </c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178</v>
      </c>
      <c r="D91" s="133" t="s">
        <v>179</v>
      </c>
      <c r="E91" s="92"/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180</v>
      </c>
      <c r="D92" s="133" t="s">
        <v>181</v>
      </c>
      <c r="E92" s="92">
        <v>672</v>
      </c>
      <c r="F92" s="92">
        <v>321</v>
      </c>
      <c r="G92" s="92">
        <v>786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182</v>
      </c>
      <c r="D93" s="133" t="s">
        <v>183</v>
      </c>
      <c r="E93" s="92">
        <v>144</v>
      </c>
      <c r="F93" s="92">
        <v>578</v>
      </c>
      <c r="G93" s="92">
        <v>403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184</v>
      </c>
      <c r="D94" s="133" t="s">
        <v>185</v>
      </c>
      <c r="E94" s="92">
        <v>13</v>
      </c>
      <c r="F94" s="92">
        <v>11</v>
      </c>
      <c r="G94" s="92">
        <v>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186</v>
      </c>
      <c r="D95" s="133" t="s">
        <v>187</v>
      </c>
      <c r="E95" s="92">
        <v>7</v>
      </c>
      <c r="F95" s="92">
        <v>2</v>
      </c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188</v>
      </c>
      <c r="D96" s="133" t="s">
        <v>189</v>
      </c>
      <c r="E96" s="92">
        <v>865</v>
      </c>
      <c r="F96" s="92">
        <v>1782</v>
      </c>
      <c r="G96" s="92">
        <v>559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190</v>
      </c>
      <c r="D97" s="133" t="s">
        <v>191</v>
      </c>
      <c r="E97" s="92"/>
      <c r="F97" s="92">
        <v>1</v>
      </c>
      <c r="G97" s="92">
        <v>2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192</v>
      </c>
      <c r="D98" s="133" t="s">
        <v>193</v>
      </c>
      <c r="E98" s="92">
        <v>5</v>
      </c>
      <c r="F98" s="92">
        <v>12</v>
      </c>
      <c r="G98" s="92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194</v>
      </c>
      <c r="D99" s="133" t="s">
        <v>195</v>
      </c>
      <c r="E99" s="92"/>
      <c r="F99" s="92">
        <v>1</v>
      </c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196</v>
      </c>
      <c r="D100" s="133" t="s">
        <v>197</v>
      </c>
      <c r="E100" s="92"/>
      <c r="F100" s="92">
        <v>1</v>
      </c>
      <c r="G100" s="92">
        <v>3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198</v>
      </c>
      <c r="D101" s="133" t="s">
        <v>199</v>
      </c>
      <c r="E101" s="92"/>
      <c r="F101" s="92">
        <v>4</v>
      </c>
      <c r="G101" s="92">
        <v>2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200</v>
      </c>
      <c r="D102" s="133" t="s">
        <v>201</v>
      </c>
      <c r="E102" s="92">
        <v>121</v>
      </c>
      <c r="F102" s="92">
        <v>15</v>
      </c>
      <c r="G102" s="92">
        <v>8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202</v>
      </c>
      <c r="D103" s="133" t="s">
        <v>203</v>
      </c>
      <c r="E103" s="92"/>
      <c r="F103" s="92" t="s">
        <v>204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205</v>
      </c>
      <c r="D104" s="133" t="s">
        <v>206</v>
      </c>
      <c r="E104" s="92" t="s">
        <v>204</v>
      </c>
      <c r="F104" s="92" t="s">
        <v>204</v>
      </c>
      <c r="G104" s="92" t="s">
        <v>204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207</v>
      </c>
      <c r="D105" s="133" t="s">
        <v>208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209</v>
      </c>
      <c r="D106" s="133" t="s">
        <v>210</v>
      </c>
      <c r="E106" s="92"/>
      <c r="F106" s="92"/>
      <c r="G106" s="92">
        <v>3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211</v>
      </c>
      <c r="D107" s="133" t="s">
        <v>212</v>
      </c>
      <c r="E107" s="92"/>
      <c r="F107" s="92">
        <v>1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213</v>
      </c>
      <c r="D108" s="133" t="s">
        <v>214</v>
      </c>
      <c r="E108" s="92">
        <v>9</v>
      </c>
      <c r="F108" s="92">
        <v>273</v>
      </c>
      <c r="G108" s="92">
        <v>18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215</v>
      </c>
      <c r="D109" s="133" t="s">
        <v>216</v>
      </c>
      <c r="E109" s="92"/>
      <c r="F109" s="92">
        <v>1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217</v>
      </c>
      <c r="D110" s="133" t="s">
        <v>218</v>
      </c>
      <c r="E110" s="92">
        <v>3</v>
      </c>
      <c r="F110" s="92">
        <v>7</v>
      </c>
      <c r="G110" s="92">
        <v>6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219</v>
      </c>
      <c r="D111" s="133" t="s">
        <v>220</v>
      </c>
      <c r="E111" s="92">
        <v>2</v>
      </c>
      <c r="F111" s="92">
        <v>10</v>
      </c>
      <c r="G111" s="92">
        <v>10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221</v>
      </c>
      <c r="D112" s="133" t="s">
        <v>222</v>
      </c>
      <c r="E112" s="92">
        <v>1</v>
      </c>
      <c r="F112" s="92">
        <v>5</v>
      </c>
      <c r="G112" s="92">
        <v>5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223</v>
      </c>
      <c r="D113" s="133" t="s">
        <v>224</v>
      </c>
      <c r="E113" s="92">
        <v>1</v>
      </c>
      <c r="F113" s="92"/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225</v>
      </c>
      <c r="D114" s="133" t="s">
        <v>226</v>
      </c>
      <c r="E114" s="92">
        <v>195</v>
      </c>
      <c r="F114" s="92">
        <v>413</v>
      </c>
      <c r="G114" s="92">
        <v>469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227</v>
      </c>
      <c r="D115" s="133" t="s">
        <v>228</v>
      </c>
      <c r="E115" s="92">
        <v>1</v>
      </c>
      <c r="F115" s="92">
        <v>10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229</v>
      </c>
      <c r="D116" s="133" t="s">
        <v>230</v>
      </c>
      <c r="E116" s="92" t="s">
        <v>204</v>
      </c>
      <c r="F116" s="92" t="s">
        <v>204</v>
      </c>
      <c r="G116" s="92" t="s">
        <v>204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814508D0-4874-495C-A6E0-7A4D3E31D9D2}">
      <formula1>$T$2:$T$3</formula1>
    </dataValidation>
    <dataValidation type="list" allowBlank="1" showErrorMessage="1" errorTitle="Bocal de regroupement" sqref="F78" xr:uid="{42B125CD-6103-4FB8-B57D-1C1787350F46}">
      <formula1>#REF!</formula1>
    </dataValidation>
    <dataValidation type="list" allowBlank="1" showErrorMessage="1" errorTitle="Abondance végétation de 0 à 5" sqref="K78" xr:uid="{4AC3758A-6B1E-4547-8B14-E7DED9A73307}">
      <formula1>#REF!</formula1>
    </dataValidation>
    <dataValidation type="list" allowBlank="1" showErrorMessage="1" errorTitle="Intensité du comatage de 0 à 5" sqref="H78" xr:uid="{2229A429-9297-4987-A8DC-088673A45B88}">
      <formula1>#REF!</formula1>
    </dataValidation>
    <dataValidation type="list" allowBlank="1" showErrorMessage="1" errorTitle="Codage SANDRE svp" sqref="E78" xr:uid="{6BCCD2E6-7B5A-4B9A-BC0A-9984DEC02845}">
      <formula1>#REF!</formula1>
    </dataValidation>
    <dataValidation type="list" allowBlank="1" showInputMessage="1" showErrorMessage="1" sqref="D78 IV67:IV78" xr:uid="{EE953357-843C-495F-9232-172576A2663B}">
      <formula1>#REF!</formula1>
    </dataValidation>
    <dataValidation type="list" allowBlank="1" errorTitle="Codage SANDRE svp" sqref="E66:E77" xr:uid="{F6060E32-B4F1-4173-BF72-F60B499D1067}">
      <formula1>"N1, N3, N5 , N6"</formula1>
    </dataValidation>
    <dataValidation type="list" allowBlank="1" showInputMessage="1" sqref="D67:D77" xr:uid="{713B6958-3AEE-4B82-B159-9AF95BEFD0C9}">
      <formula1>"S1, S2, S3, S9, S10, S11, S18, S24, S25, S28, S29, S30"</formula1>
    </dataValidation>
    <dataValidation allowBlank="1" showErrorMessage="1" errorTitle="Altitude en mètres" sqref="K23:N23" xr:uid="{815B97DD-F611-4F82-AF3E-5FA7102D915E}"/>
    <dataValidation type="list" allowBlank="1" errorTitle="Bocal de regroupement" sqref="F66:F77" xr:uid="{323AE665-CC4F-4D3B-ACF7-456F3B1044C2}">
      <formula1>"PhA , PhB, PhC"</formula1>
    </dataValidation>
    <dataValidation type="list" allowBlank="1" errorTitle="Intensité du comatage de 0 à 5" sqref="H66:H77" xr:uid="{68D846C5-F7B7-4636-882E-A8AFC809F4AD}">
      <formula1>"0, 1, 2, 3, 4, 5"</formula1>
    </dataValidation>
    <dataValidation type="list" allowBlank="1" errorTitle="Stabilité ou non du substrat" sqref="I66:I77" xr:uid="{32C25EA3-9B84-4784-957E-9C5A09D75F4D}">
      <formula1>"stable , moyennement stable , instable"</formula1>
    </dataValidation>
    <dataValidation type="list" allowBlank="1" errorTitle="Abondance végétation de 0 à 5" sqref="K66:K77" xr:uid="{E9ADA9F7-9114-4154-9DEA-01A4B925D307}">
      <formula1>"0, 1, 2, 3, 4, 5"</formula1>
    </dataValidation>
    <dataValidation type="list" allowBlank="1" errorTitle="Choisir une des 4 catégories" error="Vous devez indiquer une des 4 catégories de la liste déroulante" sqref="I39:I50" xr:uid="{1F4DEBF8-6371-4321-BC92-E57268368806}">
      <formula1>"D, M, MNR, P"</formula1>
    </dataValidation>
    <dataValidation type="list" allowBlank="1" sqref="D66" xr:uid="{5EAA091B-F816-43FB-92B0-BAD5E36963D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27B63F7-D786-42C1-95B6-8AD9A18ACF2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132F86F-D0A7-4A44-9BDA-FCF62C4AB78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D14791F-E213-4D2B-A6BE-810F1DBC79A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5F84E8B-4AC8-41E0-A48E-D4B794544D7F}">
      <formula1>1</formula1>
      <formula2>3</formula2>
    </dataValidation>
    <dataValidation allowBlank="1" showErrorMessage="1" promptTitle="ATTENTION" prompt="en Lambert II étendu" sqref="G23 E27:E28" xr:uid="{0FA7756E-163D-44BC-9570-488CF00BBF60}"/>
    <dataValidation type="textLength" allowBlank="1" showInputMessage="1" showErrorMessage="1" sqref="A41:E41 IS42:IV42" xr:uid="{4B84C00A-4CC9-4928-A95E-CE733B382BB0}">
      <formula1>0</formula1>
      <formula2>50</formula2>
    </dataValidation>
    <dataValidation type="whole" allowBlank="1" showErrorMessage="1" errorTitle="Altitude en mètres" sqref="I23:I28" xr:uid="{6823D854-71C9-42C8-B7A6-54E872D9034C}">
      <formula1>0</formula1>
      <formula2>4000</formula2>
    </dataValidation>
    <dataValidation type="decimal" allowBlank="1" showErrorMessage="1" errorTitle="Recouvrement en % de 0 à 100" sqref="H39:H50" xr:uid="{C27D60D5-E8A6-4C1C-8EE8-E8AA013140A7}">
      <formula1>0</formula1>
      <formula2>100</formula2>
    </dataValidation>
    <dataValidation type="textLength" operator="equal" allowBlank="1" showErrorMessage="1" errorTitle="Code INSEE selon le type 00000" sqref="F23" xr:uid="{9946C8DD-60BF-4FC0-84B6-EA5952217864}">
      <formula1>5</formula1>
      <formula2>0</formula2>
    </dataValidation>
    <dataValidation type="date" allowBlank="1" showErrorMessage="1" errorTitle="Date du prélèvement (jj/mm/aaaa)" sqref="IV40" xr:uid="{B51C320B-C1C2-49E7-9BE8-946A0AA031C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2019-01-31T16:58:50Z</dcterms:created>
  <dcterms:modified xsi:type="dcterms:W3CDTF">2019-01-31T16:59:37Z</dcterms:modified>
</cp:coreProperties>
</file>