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<sst xmlns="http://schemas.openxmlformats.org/spreadsheetml/2006/main" count="430" uniqueCount="272">
  <si>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</si>
  <si>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</si>
  <si>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</si>
  <si>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</si>
  <si>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</si>
  <si>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</si>
  <si>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</si>
  <si>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</si>
  <si>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</si>
  <si>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</si>
  <si>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</si>
  <si>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</si>
  <si>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</si>
  <si>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</si>
  <si>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</si>
  <si>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</si>
  <si>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</si>
  <si>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</si>
  <si>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</si>
  <si>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</si>
  <si>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</si>
  <si>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</si>
  <si>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</si>
  <si>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</si>
  <si>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</si>
  <si>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</si>
  <si>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</si>
  <si>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</si>
  <si>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</si>
  <si>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</si>
  <si>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</si>
  <si>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</si>
  <si>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</si>
  <si>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</si>
  <si>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</si>
  <si>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</si>
  <si>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</si>
  <si>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</si>
  <si>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</si>
  <si>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</si>
  <si>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invertébré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</si>
  <si>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</si>
  <si>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</si>
  <si>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</si>
  <si>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</si>
  <si>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</si>
  <si>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</si>
  <si>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</si>
  <si>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</si>
  <si>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</si>
  <si>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</si>
  <si>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</si>
  <si>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</si>
  <si>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</si>
  <si>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</si>
  <si>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</si>
  <si>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</si>
  <si>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</si>
  <si>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</si>
  <si>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</si>
  <si>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</si>
  <si>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</si>
  <si>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</si>
  <si>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</si>
  <si>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</si>
  <si>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</si>
  <si>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</si>
  <si>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</si>
  <si>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</si>
  <si>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</si>
  <si>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</si>
  <si>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</si>
  <si>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</si>
  <si>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</si>
  <si>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</si>
  <si>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</si>
  <si>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</si>
  <si>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</si>
  <si>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</si>
  <si>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</si>
  <si>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</si>
  <si>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</si>
  <si>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</si>
  <si>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</si>
  <si>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</si>
  <si>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</si>
  <si>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</si>
  <si>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</si>
  <si>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</si>
  <si>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</si>
  <si>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</si>
  <si>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</si>
  <si>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</si>
  <si>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</si>
  <si>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</si>
  <si>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</si>
  <si>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</si>
  <si>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</si>
  <si>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</si>
  <si>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</si>
  <si>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</si>
  <si>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</si>
  <si>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</si>
  <si>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</si>
  <si>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</si>
  <si>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</si>
  <si>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</si>
  <si>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</si>
  <si>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</si>
  <si>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</si>
  <si>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</si>
  <si>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</si>
  <si>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</si>
  <si>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</si>
  <si>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</si>
  <si>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</si>
  <si>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</si>
  <si>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</si>
  <si>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</si>
  <si>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</si>
  <si>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</si>
  <si>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</si>
  <si>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</si>
  <si>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</si>
  <si>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</si>
  <si>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</si>
  <si>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</si>
  <si>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</si>
  <si>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</si>
  <si>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</si>
  <si>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</si>
  <si>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</si>
  <si>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</si>
  <si>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10</t>
  </si>
  <si>
    <t>P3</t>
  </si>
  <si>
    <t>20</t>
  </si>
  <si>
    <t>P4</t>
  </si>
  <si>
    <t>25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</si>
  <si>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</si>
  <si>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</si>
  <si>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</si>
  <si>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</si>
  <si>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</si>
  <si>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</si>
  <si>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</si>
  <si>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</si>
  <si>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</si>
  <si>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</si>
  <si>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</si>
  <si>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</si>
  <si>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</si>
  <si>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</si>
  <si>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</si>
  <si>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</si>
  <si>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</si>
  <si>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</si>
  <si>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</si>
  <si>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</si>
  <si>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</si>
  <si>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</si>
  <si>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</si>
  <si>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Siphonoperla</t>
  </si>
  <si>
    <t>174</t>
  </si>
  <si>
    <t>Leuctra</t>
  </si>
  <si>
    <t>69</t>
  </si>
  <si>
    <t>Isoperla</t>
  </si>
  <si>
    <t>140</t>
  </si>
  <si>
    <t>Glossosomatidae 2</t>
  </si>
  <si>
    <t>189</t>
  </si>
  <si>
    <t>Silo</t>
  </si>
  <si>
    <t>292</t>
  </si>
  <si>
    <t>Hydropsyche</t>
  </si>
  <si>
    <t>212</t>
  </si>
  <si>
    <t>Hydroptila</t>
  </si>
  <si>
    <t>200</t>
  </si>
  <si>
    <t>Tinodes</t>
  </si>
  <si>
    <t>245</t>
  </si>
  <si>
    <t>Rhyacophila lato-sensu</t>
  </si>
  <si>
    <t>183</t>
  </si>
  <si>
    <t>Baetis</t>
  </si>
  <si>
    <t>364</t>
  </si>
  <si>
    <t>Cloeon</t>
  </si>
  <si>
    <t>387</t>
  </si>
  <si>
    <t>Procloeon pennulatum</t>
  </si>
  <si>
    <t>29153</t>
  </si>
  <si>
    <t>Ephemerella</t>
  </si>
  <si>
    <t>450</t>
  </si>
  <si>
    <t>Leptophlebiidae  1</t>
  </si>
  <si>
    <t>473</t>
  </si>
  <si>
    <t>Habrophlebia</t>
  </si>
  <si>
    <t>491</t>
  </si>
  <si>
    <t>Siphlonurus</t>
  </si>
  <si>
    <t>350</t>
  </si>
  <si>
    <t>Hydrometra</t>
  </si>
  <si>
    <t>740</t>
  </si>
  <si>
    <t>Nepa</t>
  </si>
  <si>
    <t>726</t>
  </si>
  <si>
    <t>Notonectidae</t>
  </si>
  <si>
    <t>728</t>
  </si>
  <si>
    <t>Dryops</t>
  </si>
  <si>
    <t>613</t>
  </si>
  <si>
    <t>Dytiscinae</t>
  </si>
  <si>
    <t>2396</t>
  </si>
  <si>
    <t>Colymbetinae</t>
  </si>
  <si>
    <t>2395</t>
  </si>
  <si>
    <t>Hydroporinae</t>
  </si>
  <si>
    <t>2393</t>
  </si>
  <si>
    <t>Esolus</t>
  </si>
  <si>
    <t>619</t>
  </si>
  <si>
    <t>Oulimnius</t>
  </si>
  <si>
    <t>622</t>
  </si>
  <si>
    <t>Gyrinus</t>
  </si>
  <si>
    <t>514</t>
  </si>
  <si>
    <t>Haliplus</t>
  </si>
  <si>
    <t>518</t>
  </si>
  <si>
    <t>Hydraena</t>
  </si>
  <si>
    <t>608</t>
  </si>
  <si>
    <t>Ochthebius</t>
  </si>
  <si>
    <t>609</t>
  </si>
  <si>
    <t>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</si>
  <si>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</si>
  <si>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</si>
  <si>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</si>
  <si>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</si>
  <si>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</si>
  <si>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</si>
  <si>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</si>
  <si>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</si>
  <si>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</si>
  <si>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Ephydridae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</si>
  <si>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</si>
  <si>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</si>
  <si>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</si>
  <si>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</si>
  <si>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</si>
  <si>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</si>
  <si>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</si>
  <si>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</si>
  <si>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Boyeria</t>
  </si>
  <si>
    <t>670</t>
  </si>
  <si>
    <t>Lestidae 1</t>
  </si>
  <si>
    <t>653</t>
  </si>
  <si>
    <t>Chalcolestes</t>
  </si>
  <si>
    <t>2611</t>
  </si>
  <si>
    <t>Ostracoda</t>
  </si>
  <si>
    <t>3170</t>
  </si>
  <si>
    <t>P</t>
  </si>
  <si>
    <t>P </t>
  </si>
  <si>
    <t>Copepoda</t>
  </si>
  <si>
    <t>3206</t>
  </si>
  <si>
    <t>Gammaridae</t>
  </si>
  <si>
    <t>887</t>
  </si>
  <si>
    <t>Gammarus</t>
  </si>
  <si>
    <t>892</t>
  </si>
  <si>
    <t>Ancylus</t>
  </si>
  <si>
    <t>1028</t>
  </si>
  <si>
    <t>Potamopyrgus</t>
  </si>
  <si>
    <t>978</t>
  </si>
  <si>
    <t>Physella</t>
  </si>
  <si>
    <t>19280</t>
  </si>
  <si>
    <t>TRICLADIDA 1</t>
  </si>
  <si>
    <t>1054</t>
  </si>
  <si>
    <t>Dugesiidae</t>
  </si>
  <si>
    <t>1055</t>
  </si>
  <si>
    <t>OLIGOCHAETA</t>
  </si>
  <si>
    <t>933</t>
  </si>
  <si>
    <t>NEMATHELMINTHA</t>
  </si>
  <si>
    <t>3111</t>
  </si>
  <si>
    <t>HYDRACARINA</t>
  </si>
  <si>
    <t>906</t>
  </si>
  <si>
    <t>Hydridae</t>
  </si>
  <si>
    <t>1076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</si>
</sst>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9"/>
      <name val="Geneva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1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2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_résultats" xfId="20" builtinId="54" customBuiltin="true"/>
    <cellStyle name="Excel Built-in Normal_Liste invertébrés pour référence" xfId="21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/r&#233;sultat/Saisie_real-Collobrier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06200700</v>
          </cell>
        </row>
        <row r="6">
          <cell r="C6" t="str">
            <v>Real Collobrier</v>
          </cell>
        </row>
        <row r="7">
          <cell r="C7" t="str">
            <v>amont village</v>
          </cell>
        </row>
        <row r="8">
          <cell r="C8" t="str">
            <v>Collobrières</v>
          </cell>
        </row>
        <row r="9">
          <cell r="C9" t="str">
            <v>83043</v>
          </cell>
        </row>
        <row r="10">
          <cell r="C10" t="str">
            <v>969813</v>
          </cell>
        </row>
        <row r="11">
          <cell r="C11" t="str">
            <v>6243632</v>
          </cell>
        </row>
        <row r="12">
          <cell r="C12" t="str">
            <v>168</v>
          </cell>
        </row>
        <row r="13">
          <cell r="C13" t="str">
            <v>RRP</v>
          </cell>
        </row>
        <row r="19">
          <cell r="C19" t="str">
            <v>94</v>
          </cell>
        </row>
        <row r="20">
          <cell r="C20" t="str">
            <v>C DUPART</v>
          </cell>
        </row>
        <row r="23">
          <cell r="C23">
            <v>13000638000013</v>
          </cell>
        </row>
        <row r="24">
          <cell r="C24" t="str">
            <v>C DUPART</v>
          </cell>
        </row>
        <row r="25">
          <cell r="C25" t="str">
            <v>MP6</v>
          </cell>
        </row>
      </sheetData>
      <sheetData sheetId="2">
        <row r="2">
          <cell r="G2">
            <v>43965</v>
          </cell>
        </row>
        <row r="2">
          <cell r="I2" t="str">
            <v>969890</v>
          </cell>
          <cell r="J2" t="str">
            <v>6243374</v>
          </cell>
        </row>
        <row r="2">
          <cell r="AM2" t="str">
            <v>06200700-00011900</v>
          </cell>
        </row>
        <row r="4">
          <cell r="C4" t="str">
            <v>8</v>
          </cell>
        </row>
        <row r="4">
          <cell r="E4">
            <v>6</v>
          </cell>
        </row>
        <row r="4">
          <cell r="I4" t="str">
            <v>969825</v>
          </cell>
          <cell r="J4" t="str">
            <v>6243360</v>
          </cell>
        </row>
        <row r="8">
          <cell r="E8">
            <v>3</v>
          </cell>
          <cell r="F8" t="str">
            <v>M</v>
          </cell>
        </row>
        <row r="10">
          <cell r="E10">
            <v>1</v>
          </cell>
          <cell r="F10" t="str">
            <v>M</v>
          </cell>
        </row>
        <row r="11">
          <cell r="E11">
            <v>3</v>
          </cell>
          <cell r="F11" t="str">
            <v>M</v>
          </cell>
        </row>
        <row r="12">
          <cell r="E12">
            <v>28</v>
          </cell>
          <cell r="F12" t="str">
            <v>D</v>
          </cell>
        </row>
        <row r="13">
          <cell r="E13">
            <v>20</v>
          </cell>
          <cell r="F13" t="str">
            <v>D</v>
          </cell>
        </row>
        <row r="14">
          <cell r="E14">
            <v>6</v>
          </cell>
          <cell r="F14" t="str">
            <v>D</v>
          </cell>
        </row>
        <row r="15">
          <cell r="E15">
            <v>3</v>
          </cell>
          <cell r="F15" t="str">
            <v>M</v>
          </cell>
        </row>
        <row r="17">
          <cell r="E17">
            <v>6</v>
          </cell>
          <cell r="F17" t="str">
            <v>D</v>
          </cell>
        </row>
        <row r="18">
          <cell r="E18">
            <v>6</v>
          </cell>
          <cell r="F18" t="str">
            <v>D</v>
          </cell>
        </row>
        <row r="19">
          <cell r="E19">
            <v>24</v>
          </cell>
          <cell r="F19" t="str">
            <v>D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44"/>
  <sheetViews>
    <sheetView windowProtection="false" showFormulas="false" showGridLines="true" showRowColHeaders="true" showZeros="true" rightToLeft="false" tabSelected="true" showOutlineSymbols="true" defaultGridColor="true" view="normal" topLeftCell="A81" colorId="64" zoomScale="85" zoomScaleNormal="85" zoomScalePageLayoutView="100" workbookViewId="0">
      <selection pane="topLeft" activeCell="P88" activeCellId="0" sqref="P88"/>
    </sheetView>
  </sheetViews>
  <sheetFormatPr defaultRowHeight="14.5"/>
  <cols>
    <col collapsed="false" hidden="false" max="4" min="1" style="1" width="24.1836734693878"/>
    <col collapsed="false" hidden="false" max="5" min="5" style="1" width="23.2704081632653"/>
    <col collapsed="false" hidden="false" max="6" min="6" style="2" width="24.8214285714286"/>
    <col collapsed="false" hidden="false" max="7" min="7" style="2" width="22.0918367346939"/>
    <col collapsed="false" hidden="false" max="13" min="8" style="1" width="24.8214285714286"/>
    <col collapsed="false" hidden="false" max="19" min="14" style="1" width="29.0969387755102"/>
    <col collapsed="false" hidden="false" max="20" min="20" style="1" width="19.265306122449"/>
    <col collapsed="false" hidden="false" max="21" min="21" style="3" width="32.4540816326531"/>
    <col collapsed="false" hidden="false" max="37" min="22" style="3" width="12.0969387755102"/>
    <col collapsed="false" hidden="false" max="252" min="38" style="3" width="11.4540816326531"/>
    <col collapsed="false" hidden="false" max="256" min="253" style="3" width="24.1836734693878"/>
    <col collapsed="false" hidden="false" max="257" min="257" style="3" width="22.0918367346939"/>
    <col collapsed="false" hidden="false" max="258" min="258" style="3" width="24.8214285714286"/>
    <col collapsed="false" hidden="false" max="259" min="259" style="3" width="22.0918367346939"/>
    <col collapsed="false" hidden="false" max="271" min="260" style="3" width="29.0969387755102"/>
    <col collapsed="false" hidden="false" max="272" min="272" style="3" width="18.8163265306122"/>
    <col collapsed="false" hidden="false" max="273" min="273" style="3" width="16.719387755102"/>
    <col collapsed="false" hidden="false" max="274" min="274" style="3" width="14.8112244897959"/>
    <col collapsed="false" hidden="false" max="275" min="275" style="3" width="13.5459183673469"/>
    <col collapsed="false" hidden="false" max="276" min="276" style="3" width="6.00510204081633"/>
    <col collapsed="false" hidden="false" max="277" min="277" style="3" width="32.4540816326531"/>
    <col collapsed="false" hidden="false" max="293" min="278" style="3" width="12.0969387755102"/>
    <col collapsed="false" hidden="false" max="508" min="294" style="3" width="11.4540816326531"/>
    <col collapsed="false" hidden="false" max="512" min="509" style="3" width="24.1836734693878"/>
    <col collapsed="false" hidden="false" max="513" min="513" style="3" width="22.0918367346939"/>
    <col collapsed="false" hidden="false" max="514" min="514" style="3" width="24.8214285714286"/>
    <col collapsed="false" hidden="false" max="515" min="515" style="3" width="22.0918367346939"/>
    <col collapsed="false" hidden="false" max="527" min="516" style="3" width="29.0969387755102"/>
    <col collapsed="false" hidden="false" max="528" min="528" style="3" width="18.8163265306122"/>
    <col collapsed="false" hidden="false" max="529" min="529" style="3" width="16.719387755102"/>
    <col collapsed="false" hidden="false" max="530" min="530" style="3" width="14.8112244897959"/>
    <col collapsed="false" hidden="false" max="531" min="531" style="3" width="13.5459183673469"/>
    <col collapsed="false" hidden="false" max="532" min="532" style="3" width="6.00510204081633"/>
    <col collapsed="false" hidden="false" max="533" min="533" style="3" width="32.4540816326531"/>
    <col collapsed="false" hidden="false" max="549" min="534" style="3" width="12.0969387755102"/>
    <col collapsed="false" hidden="false" max="764" min="550" style="3" width="11.4540816326531"/>
    <col collapsed="false" hidden="false" max="768" min="765" style="3" width="24.1836734693878"/>
    <col collapsed="false" hidden="false" max="769" min="769" style="3" width="22.0918367346939"/>
    <col collapsed="false" hidden="false" max="770" min="770" style="3" width="24.8214285714286"/>
    <col collapsed="false" hidden="false" max="771" min="771" style="3" width="22.0918367346939"/>
    <col collapsed="false" hidden="false" max="783" min="772" style="3" width="29.0969387755102"/>
    <col collapsed="false" hidden="false" max="784" min="784" style="3" width="18.8163265306122"/>
    <col collapsed="false" hidden="false" max="785" min="785" style="3" width="16.719387755102"/>
    <col collapsed="false" hidden="false" max="786" min="786" style="3" width="14.8112244897959"/>
    <col collapsed="false" hidden="false" max="787" min="787" style="3" width="13.5459183673469"/>
    <col collapsed="false" hidden="false" max="788" min="788" style="3" width="6.00510204081633"/>
    <col collapsed="false" hidden="false" max="789" min="789" style="3" width="32.4540816326531"/>
    <col collapsed="false" hidden="false" max="805" min="790" style="3" width="12.0969387755102"/>
    <col collapsed="false" hidden="false" max="1020" min="806" style="3" width="11.4540816326531"/>
    <col collapsed="false" hidden="false" max="1025" min="1021" style="3" width="24.1836734693878"/>
  </cols>
  <sheetData>
    <row r="1" s="5" customFormat="true" ht="15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customFormat="false" ht="15.5" hidden="false" customHeight="false" outlineLevel="0" collapsed="false">
      <c r="A2" s="9" t="s">
        <v>1</v>
      </c>
      <c r="B2" s="9"/>
      <c r="C2" s="10"/>
      <c r="D2" s="11"/>
      <c r="E2" s="11"/>
      <c r="F2" s="0"/>
      <c r="G2" s="0"/>
      <c r="H2" s="0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H3" s="0"/>
      <c r="I3" s="0"/>
      <c r="J3" s="0"/>
      <c r="K3" s="0"/>
      <c r="L3" s="12"/>
      <c r="M3" s="0"/>
      <c r="N3" s="0"/>
      <c r="O3" s="0"/>
      <c r="P3" s="0"/>
      <c r="Q3" s="0"/>
      <c r="R3" s="12"/>
      <c r="S3" s="12"/>
      <c r="T3" s="13"/>
      <c r="U3" s="13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0"/>
      <c r="N4" s="0"/>
      <c r="O4" s="0"/>
      <c r="P4" s="0"/>
      <c r="Q4" s="0"/>
      <c r="R4" s="12"/>
      <c r="S4" s="12"/>
      <c r="T4" s="13"/>
      <c r="U4" s="13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0"/>
      <c r="N5" s="0"/>
      <c r="O5" s="0"/>
      <c r="P5" s="0"/>
      <c r="Q5" s="0"/>
      <c r="R5" s="12"/>
      <c r="S5" s="12"/>
      <c r="T5" s="13"/>
      <c r="U5" s="13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0"/>
      <c r="N6" s="0"/>
      <c r="O6" s="0"/>
      <c r="P6" s="0"/>
      <c r="Q6" s="0"/>
      <c r="R6" s="12"/>
      <c r="S6" s="12"/>
      <c r="T6" s="13"/>
      <c r="U6" s="13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0"/>
      <c r="N7" s="0"/>
      <c r="O7" s="0"/>
      <c r="P7" s="0"/>
      <c r="Q7" s="0"/>
      <c r="R7" s="12"/>
      <c r="S7" s="12"/>
      <c r="T7" s="13"/>
      <c r="U7" s="13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0"/>
      <c r="N8" s="0"/>
      <c r="O8" s="0"/>
      <c r="P8" s="0"/>
      <c r="Q8" s="0"/>
      <c r="R8" s="12"/>
      <c r="S8" s="12"/>
      <c r="T8" s="13"/>
      <c r="U8" s="13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0"/>
      <c r="N9" s="0"/>
      <c r="O9" s="0"/>
      <c r="P9" s="0"/>
      <c r="Q9" s="0"/>
      <c r="R9" s="12"/>
      <c r="S9" s="12"/>
      <c r="T9" s="13"/>
      <c r="U9" s="13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0"/>
      <c r="N10" s="0"/>
      <c r="O10" s="0"/>
      <c r="P10" s="0"/>
      <c r="Q10" s="0"/>
      <c r="R10" s="12"/>
      <c r="S10" s="12"/>
      <c r="T10" s="13"/>
      <c r="U10" s="13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H11" s="0"/>
      <c r="I11" s="0"/>
      <c r="J11" s="0"/>
      <c r="K11" s="0"/>
      <c r="L11" s="0"/>
      <c r="M11" s="0"/>
      <c r="N11" s="0"/>
      <c r="O11" s="0"/>
      <c r="P11" s="0"/>
      <c r="Q11" s="0"/>
      <c r="R11" s="12"/>
      <c r="S11" s="12"/>
      <c r="T11" s="13"/>
      <c r="U11" s="13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H12" s="0"/>
      <c r="I12" s="0"/>
      <c r="J12" s="0"/>
      <c r="K12" s="0"/>
      <c r="L12" s="0"/>
      <c r="M12" s="0"/>
      <c r="N12" s="0"/>
      <c r="O12" s="0"/>
      <c r="P12" s="0"/>
      <c r="Q12" s="0"/>
      <c r="R12" s="12"/>
      <c r="S12" s="12"/>
      <c r="T12" s="13"/>
      <c r="U12" s="13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H13" s="0"/>
      <c r="I13" s="0"/>
      <c r="J13" s="0"/>
      <c r="K13" s="0"/>
      <c r="L13" s="0"/>
      <c r="M13" s="0"/>
      <c r="N13" s="0"/>
      <c r="O13" s="0"/>
      <c r="P13" s="0"/>
      <c r="Q13" s="0"/>
      <c r="R13" s="12"/>
      <c r="S13" s="12"/>
      <c r="T13" s="13"/>
      <c r="U13" s="13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H14" s="0"/>
      <c r="I14" s="0"/>
      <c r="J14" s="0"/>
      <c r="K14" s="0"/>
      <c r="L14" s="0"/>
      <c r="M14" s="0"/>
      <c r="N14" s="0"/>
      <c r="O14" s="0"/>
      <c r="P14" s="0"/>
      <c r="Q14" s="0"/>
      <c r="R14" s="12"/>
      <c r="S14" s="12"/>
      <c r="T14" s="13"/>
      <c r="U14" s="13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3"/>
      <c r="U15" s="13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H16" s="0"/>
      <c r="I16" s="0"/>
      <c r="J16" s="0"/>
      <c r="K16" s="0"/>
      <c r="L16" s="0"/>
      <c r="M16" s="0"/>
      <c r="N16" s="0"/>
      <c r="O16" s="0"/>
      <c r="P16" s="0"/>
      <c r="Q16" s="0"/>
      <c r="R16" s="12"/>
      <c r="S16" s="12"/>
      <c r="T16" s="13"/>
      <c r="U16" s="13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H17" s="0"/>
      <c r="I17" s="0"/>
      <c r="J17" s="0"/>
      <c r="K17" s="0"/>
      <c r="L17" s="0"/>
      <c r="M17" s="0"/>
      <c r="N17" s="0"/>
      <c r="O17" s="0"/>
      <c r="P17" s="0"/>
      <c r="Q17" s="0"/>
      <c r="R17" s="12"/>
      <c r="S17" s="12"/>
      <c r="T17" s="13"/>
      <c r="U17" s="13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H18" s="0"/>
      <c r="I18" s="0"/>
      <c r="J18" s="0"/>
      <c r="K18" s="0"/>
      <c r="L18" s="0"/>
      <c r="M18" s="0"/>
      <c r="N18" s="0"/>
      <c r="O18" s="0"/>
      <c r="P18" s="0"/>
      <c r="Q18" s="0"/>
      <c r="R18" s="12"/>
      <c r="S18" s="12"/>
      <c r="T18" s="13"/>
      <c r="U18" s="13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H19" s="0"/>
      <c r="I19" s="0"/>
      <c r="J19" s="0"/>
      <c r="K19" s="0"/>
      <c r="L19" s="0"/>
      <c r="M19" s="0"/>
      <c r="N19" s="0"/>
      <c r="O19" s="0"/>
      <c r="P19" s="0"/>
      <c r="Q19" s="0"/>
      <c r="R19" s="12"/>
      <c r="S19" s="12"/>
      <c r="T19" s="13"/>
      <c r="U19" s="13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5" hidden="false" customHeight="false" outlineLevel="0" collapsed="false">
      <c r="A20" s="34"/>
      <c r="B20" s="15"/>
      <c r="C20" s="15"/>
      <c r="D20" s="15"/>
      <c r="E20" s="12"/>
      <c r="F20" s="12"/>
      <c r="G20" s="12"/>
      <c r="H20" s="0"/>
      <c r="I20" s="0"/>
      <c r="J20" s="0"/>
      <c r="K20" s="0"/>
      <c r="L20" s="0"/>
      <c r="M20" s="0"/>
      <c r="N20" s="0"/>
      <c r="O20" s="0"/>
      <c r="P20" s="0"/>
      <c r="Q20" s="0"/>
      <c r="R20" s="12"/>
      <c r="S20" s="12"/>
      <c r="T20" s="13"/>
      <c r="U20" s="13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8" customFormat="true" ht="14.5" hidden="false" customHeight="false" outlineLevel="0" collapsed="false">
      <c r="A21" s="35" t="s">
        <v>51</v>
      </c>
      <c r="B21" s="35" t="s">
        <v>51</v>
      </c>
      <c r="C21" s="36" t="s">
        <v>52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</row>
    <row r="22" customFormat="false" ht="14.5" hidden="false" customHeight="false" outlineLevel="0" collapsed="false">
      <c r="A22" s="39" t="s">
        <v>3</v>
      </c>
      <c r="B22" s="39" t="s">
        <v>9</v>
      </c>
      <c r="C22" s="39" t="s">
        <v>13</v>
      </c>
      <c r="D22" s="39" t="s">
        <v>17</v>
      </c>
      <c r="E22" s="39" t="s">
        <v>21</v>
      </c>
      <c r="F22" s="39" t="s">
        <v>25</v>
      </c>
      <c r="G22" s="39" t="s">
        <v>28</v>
      </c>
      <c r="H22" s="39" t="s">
        <v>32</v>
      </c>
      <c r="I22" s="39" t="s">
        <v>34</v>
      </c>
      <c r="J22" s="39" t="s">
        <v>36</v>
      </c>
      <c r="K22" s="39" t="s">
        <v>38</v>
      </c>
      <c r="L22" s="39" t="s">
        <v>41</v>
      </c>
      <c r="M22" s="39" t="s">
        <v>43</v>
      </c>
      <c r="N22" s="39" t="s">
        <v>45</v>
      </c>
      <c r="O22" s="39" t="s">
        <v>47</v>
      </c>
      <c r="P22" s="39" t="s">
        <v>49</v>
      </c>
      <c r="Q22" s="37"/>
      <c r="R22" s="37"/>
      <c r="S22" s="37"/>
      <c r="T22" s="12"/>
      <c r="U22" s="12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5" hidden="false" customHeight="false" outlineLevel="0" collapsed="false">
      <c r="A23" s="40" t="n">
        <f aca="false">[1]DescriptionStation!C4</f>
        <v>13000638000013</v>
      </c>
      <c r="B23" s="41" t="str">
        <f aca="false">[1]DescriptionStation!C5</f>
        <v>06200700</v>
      </c>
      <c r="C23" s="41" t="str">
        <f aca="false">[1]DescriptionStation!C6</f>
        <v>Real Collobrier</v>
      </c>
      <c r="D23" s="41" t="str">
        <f aca="false">[1]DescriptionStation!C7</f>
        <v>amont village</v>
      </c>
      <c r="E23" s="41" t="str">
        <f aca="false">[1]DescriptionStation!C8</f>
        <v>Collobrières</v>
      </c>
      <c r="F23" s="41" t="str">
        <f aca="false">[1]DescriptionStation!C9</f>
        <v>83043</v>
      </c>
      <c r="G23" s="41" t="str">
        <f aca="false">[1]DescriptionStation!C10</f>
        <v>969813</v>
      </c>
      <c r="H23" s="41" t="str">
        <f aca="false">[1]DescriptionStation!C11</f>
        <v>6243632</v>
      </c>
      <c r="I23" s="41" t="str">
        <f aca="false">[1]DescriptionStation!C12</f>
        <v>168</v>
      </c>
      <c r="J23" s="41" t="str">
        <f aca="false">[1]DescriptionStation!C13</f>
        <v>RRP</v>
      </c>
      <c r="K23" s="41" t="str">
        <f aca="false">[1]SaisieDonneesTerrain!I2</f>
        <v>969890</v>
      </c>
      <c r="L23" s="41" t="str">
        <f aca="false">[1]SaisieDonneesTerrain!J2</f>
        <v>6243374</v>
      </c>
      <c r="M23" s="41" t="str">
        <f aca="false">[1]SaisieDonneesTerrain!I4</f>
        <v>969825</v>
      </c>
      <c r="N23" s="41" t="str">
        <f aca="false">[1]SaisieDonneesTerrain!J4</f>
        <v>6243360</v>
      </c>
      <c r="O23" s="41" t="str">
        <f aca="false">[1]SaisieDonneesTerrain!C4</f>
        <v>8</v>
      </c>
      <c r="P23" s="41" t="str">
        <f aca="false">[1]DescriptionStation!C19</f>
        <v>94</v>
      </c>
      <c r="Q23" s="42"/>
      <c r="R23" s="42"/>
      <c r="S23" s="42"/>
      <c r="T23" s="43"/>
      <c r="U23" s="43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5" hidden="false" customHeight="false" outlineLevel="0" collapsed="false">
      <c r="A24" s="36" t="s">
        <v>52</v>
      </c>
      <c r="B24" s="36" t="s">
        <v>53</v>
      </c>
      <c r="C24" s="36" t="s">
        <v>52</v>
      </c>
      <c r="D24" s="44" t="s">
        <v>51</v>
      </c>
      <c r="E24" s="44" t="s">
        <v>51</v>
      </c>
      <c r="F24" s="36" t="s">
        <v>52</v>
      </c>
      <c r="G24" s="36" t="s">
        <v>53</v>
      </c>
      <c r="H24" s="45"/>
      <c r="I24" s="45"/>
      <c r="J24" s="45"/>
      <c r="K24" s="46"/>
      <c r="L24" s="46"/>
      <c r="M24" s="47"/>
      <c r="N24" s="42"/>
      <c r="O24" s="42"/>
      <c r="P24" s="42"/>
      <c r="Q24" s="42"/>
      <c r="R24" s="42"/>
      <c r="S24" s="42"/>
      <c r="T24" s="43"/>
      <c r="U24" s="43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5" hidden="false" customHeight="false" outlineLevel="0" collapsed="false">
      <c r="A25" s="39" t="s">
        <v>6</v>
      </c>
      <c r="B25" s="39" t="s">
        <v>54</v>
      </c>
      <c r="C25" s="39" t="s">
        <v>15</v>
      </c>
      <c r="D25" s="39" t="s">
        <v>19</v>
      </c>
      <c r="E25" s="39" t="s">
        <v>23</v>
      </c>
      <c r="F25" s="39" t="s">
        <v>27</v>
      </c>
      <c r="G25" s="39" t="s">
        <v>55</v>
      </c>
      <c r="H25" s="45"/>
      <c r="I25" s="45"/>
      <c r="J25" s="45"/>
      <c r="K25" s="46"/>
      <c r="L25" s="46"/>
      <c r="M25" s="47"/>
      <c r="N25" s="42"/>
      <c r="O25" s="42"/>
      <c r="P25" s="42"/>
      <c r="Q25" s="42"/>
      <c r="R25" s="42"/>
      <c r="S25" s="42"/>
      <c r="T25" s="43"/>
      <c r="U25" s="43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5" hidden="false" customHeight="false" outlineLevel="0" collapsed="false">
      <c r="A26" s="48" t="str">
        <f aca="false">[1]DescriptionStation!C20</f>
        <v>C DUPART</v>
      </c>
      <c r="B26" s="48" t="str">
        <f aca="false">IF([1]DescriptionStation!C21="",[1]SaisieDonneesTerrain!AM2,[1]DescriptionStation!C21)</f>
        <v>06200700-00011900</v>
      </c>
      <c r="C26" s="48" t="str">
        <f aca="false">IF([1]DescriptionStation!C22="","",[1]DescriptionStation!C22)</f>
        <v/>
      </c>
      <c r="D26" s="49" t="n">
        <f aca="false">[1]SaisieDonneesTerrain!G2</f>
        <v>43965</v>
      </c>
      <c r="E26" s="50" t="n">
        <f aca="false">[1]DescriptionStation!C23</f>
        <v>13000638000013</v>
      </c>
      <c r="F26" s="48" t="str">
        <f aca="false">[1]DescriptionStation!C24</f>
        <v>C DUPART</v>
      </c>
      <c r="G26" s="51" t="str">
        <f aca="false">[1]DescriptionStation!C25</f>
        <v>MP6</v>
      </c>
      <c r="H26" s="52"/>
      <c r="I26" s="52"/>
      <c r="J26" s="52"/>
      <c r="K26" s="46"/>
      <c r="L26" s="46"/>
      <c r="M26" s="47"/>
      <c r="N26" s="42"/>
      <c r="O26" s="42"/>
      <c r="P26" s="42"/>
      <c r="Q26" s="42"/>
      <c r="R26" s="42"/>
      <c r="S26" s="42"/>
      <c r="T26" s="43"/>
      <c r="U26" s="43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5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.5" hidden="false" customHeight="false" outlineLevel="0" collapsed="false">
      <c r="A28" s="53"/>
      <c r="B28" s="53"/>
      <c r="C28" s="53"/>
      <c r="D28" s="54"/>
      <c r="E28" s="54"/>
      <c r="F28" s="55"/>
      <c r="G28" s="5"/>
      <c r="H28" s="5"/>
      <c r="I28" s="5"/>
      <c r="J28" s="5"/>
      <c r="K28" s="5"/>
      <c r="L28" s="5"/>
      <c r="M28" s="5"/>
      <c r="N28" s="5"/>
      <c r="O28" s="5"/>
      <c r="P28" s="12"/>
      <c r="Q28" s="12"/>
      <c r="R28" s="56"/>
      <c r="S28" s="57"/>
      <c r="T28" s="57"/>
      <c r="U28" s="57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.5" hidden="false" customHeight="false" outlineLevel="0" collapsed="false">
      <c r="A29" s="58" t="s">
        <v>56</v>
      </c>
      <c r="B29" s="58"/>
      <c r="C29" s="58"/>
      <c r="D29" s="59"/>
      <c r="K29" s="5"/>
      <c r="L29" s="5"/>
      <c r="P29" s="5"/>
      <c r="Q29" s="5"/>
      <c r="R29" s="57"/>
      <c r="S29" s="57"/>
      <c r="T29" s="57"/>
      <c r="U29" s="57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5" hidden="false" customHeight="false" outlineLevel="0" collapsed="false">
      <c r="A30" s="60" t="s">
        <v>57</v>
      </c>
      <c r="B30" s="61"/>
      <c r="C30" s="61"/>
      <c r="D30" s="61"/>
      <c r="E30" s="11"/>
      <c r="F30" s="1"/>
      <c r="G30" s="1"/>
      <c r="K30" s="5"/>
      <c r="L30" s="5"/>
      <c r="M30" s="5"/>
      <c r="N30" s="5"/>
      <c r="O30" s="5"/>
      <c r="R30" s="57"/>
      <c r="S30" s="57"/>
      <c r="T30" s="57"/>
      <c r="U30" s="57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5" hidden="false" customHeight="false" outlineLevel="0" collapsed="false">
      <c r="A31" s="16" t="s">
        <v>9</v>
      </c>
      <c r="B31" s="62" t="s">
        <v>58</v>
      </c>
      <c r="C31" s="62"/>
      <c r="D31" s="62"/>
      <c r="E31" s="17"/>
      <c r="H31" s="2"/>
      <c r="I31" s="2"/>
      <c r="P31" s="5"/>
      <c r="R31" s="57"/>
      <c r="S31" s="57"/>
      <c r="T31" s="57"/>
      <c r="U31" s="57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.5" hidden="false" customHeight="false" outlineLevel="0" collapsed="false">
      <c r="A32" s="24" t="s">
        <v>13</v>
      </c>
      <c r="B32" s="15" t="s">
        <v>14</v>
      </c>
      <c r="C32" s="15"/>
      <c r="D32" s="15"/>
      <c r="E32" s="25"/>
      <c r="H32" s="63" t="s">
        <v>59</v>
      </c>
      <c r="I32" s="63"/>
      <c r="J32" s="63"/>
      <c r="K32" s="63"/>
      <c r="U32" s="57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5" hidden="false" customHeight="false" outlineLevel="0" collapsed="false">
      <c r="A33" s="24" t="s">
        <v>17</v>
      </c>
      <c r="B33" s="15" t="s">
        <v>60</v>
      </c>
      <c r="C33" s="15"/>
      <c r="D33" s="15"/>
      <c r="E33" s="25"/>
      <c r="H33" s="64"/>
      <c r="I33" s="5"/>
      <c r="J33" s="5"/>
      <c r="T33" s="57"/>
      <c r="U33" s="57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5" hidden="false" customHeight="false" outlineLevel="0" collapsed="false">
      <c r="A34" s="24" t="s">
        <v>19</v>
      </c>
      <c r="B34" s="15" t="s">
        <v>61</v>
      </c>
      <c r="C34" s="15"/>
      <c r="D34" s="15"/>
      <c r="E34" s="25"/>
      <c r="F34" s="0"/>
      <c r="G34" s="0"/>
      <c r="H34" s="60" t="s">
        <v>57</v>
      </c>
      <c r="I34" s="61"/>
      <c r="J34" s="61"/>
      <c r="K34" s="0"/>
      <c r="L34" s="0"/>
      <c r="M34" s="0"/>
      <c r="N34" s="0"/>
      <c r="O34" s="0"/>
      <c r="P34" s="0"/>
      <c r="Q34" s="0"/>
      <c r="R34" s="0"/>
      <c r="S34" s="0"/>
      <c r="T34" s="0"/>
      <c r="U34" s="65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5" hidden="false" customHeight="false" outlineLevel="0" collapsed="false">
      <c r="A35" s="24" t="s">
        <v>62</v>
      </c>
      <c r="B35" s="34" t="s">
        <v>63</v>
      </c>
      <c r="C35" s="15"/>
      <c r="D35" s="15"/>
      <c r="E35" s="25"/>
      <c r="F35" s="61"/>
      <c r="G35" s="0"/>
      <c r="H35" s="66" t="s">
        <v>64</v>
      </c>
      <c r="I35" s="67" t="s">
        <v>65</v>
      </c>
      <c r="J35" s="21"/>
      <c r="K35" s="0"/>
      <c r="L35" s="0"/>
      <c r="M35" s="0"/>
      <c r="N35" s="0"/>
      <c r="O35" s="0"/>
      <c r="P35" s="0"/>
      <c r="Q35" s="0"/>
      <c r="R35" s="0"/>
      <c r="S35" s="0"/>
      <c r="T35" s="0"/>
      <c r="U35" s="65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5" hidden="false" customHeight="false" outlineLevel="0" collapsed="false">
      <c r="A36" s="32" t="s">
        <v>66</v>
      </c>
      <c r="B36" s="68" t="s">
        <v>67</v>
      </c>
      <c r="C36" s="69"/>
      <c r="D36" s="69"/>
      <c r="E36" s="33"/>
      <c r="F36" s="0"/>
      <c r="G36" s="70"/>
      <c r="H36" s="66" t="s">
        <v>68</v>
      </c>
      <c r="I36" s="67" t="s">
        <v>69</v>
      </c>
      <c r="J36" s="67"/>
      <c r="K36" s="71"/>
      <c r="L36" s="72"/>
      <c r="M36" s="0"/>
      <c r="N36" s="0"/>
      <c r="O36" s="0"/>
      <c r="P36" s="0"/>
      <c r="Q36" s="0"/>
      <c r="R36" s="0"/>
      <c r="S36" s="0"/>
      <c r="T36" s="0"/>
      <c r="U36" s="65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5" hidden="false" customHeight="false" outlineLevel="0" collapsed="false">
      <c r="A37" s="73"/>
      <c r="B37" s="74"/>
      <c r="C37" s="73"/>
      <c r="D37" s="73"/>
      <c r="E37" s="75" t="s">
        <v>51</v>
      </c>
      <c r="F37" s="76"/>
      <c r="G37" s="1"/>
      <c r="H37" s="35" t="s">
        <v>51</v>
      </c>
      <c r="I37" s="36" t="s">
        <v>52</v>
      </c>
      <c r="J37" s="0"/>
      <c r="K37" s="0"/>
      <c r="L37" s="0"/>
      <c r="M37" s="0"/>
      <c r="N37" s="0"/>
      <c r="O37" s="0"/>
      <c r="P37" s="65"/>
      <c r="Q37" s="65"/>
      <c r="R37" s="65"/>
      <c r="S37" s="65"/>
      <c r="T37" s="65"/>
      <c r="U37" s="65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5" hidden="false" customHeight="false" outlineLevel="0" collapsed="false">
      <c r="A38" s="77" t="s">
        <v>9</v>
      </c>
      <c r="B38" s="77" t="s">
        <v>13</v>
      </c>
      <c r="C38" s="77" t="s">
        <v>17</v>
      </c>
      <c r="D38" s="77" t="s">
        <v>19</v>
      </c>
      <c r="E38" s="77" t="s">
        <v>62</v>
      </c>
      <c r="F38" s="78" t="s">
        <v>70</v>
      </c>
      <c r="G38" s="79" t="s">
        <v>71</v>
      </c>
      <c r="H38" s="80" t="s">
        <v>64</v>
      </c>
      <c r="I38" s="81" t="s">
        <v>68</v>
      </c>
      <c r="J38" s="0"/>
      <c r="K38" s="0"/>
      <c r="L38" s="0"/>
      <c r="M38" s="0"/>
      <c r="N38" s="0"/>
      <c r="O38" s="0"/>
      <c r="P38" s="0"/>
      <c r="Q38" s="0"/>
      <c r="R38" s="65"/>
      <c r="S38" s="65"/>
      <c r="T38" s="65"/>
      <c r="U38" s="65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5" hidden="false" customHeight="false" outlineLevel="0" collapsed="false">
      <c r="A39" s="82" t="str">
        <f aca="false">B23</f>
        <v>06200700</v>
      </c>
      <c r="B39" s="82" t="str">
        <f aca="false">C23</f>
        <v>Real Collobrier</v>
      </c>
      <c r="C39" s="82" t="str">
        <f aca="false">D23</f>
        <v>amont village</v>
      </c>
      <c r="D39" s="83" t="n">
        <f aca="false">D26</f>
        <v>43965</v>
      </c>
      <c r="E39" s="84" t="n">
        <f aca="false">[1]SaisieDonneesTerrain!E4</f>
        <v>6</v>
      </c>
      <c r="F39" s="85" t="s">
        <v>72</v>
      </c>
      <c r="G39" s="86" t="s">
        <v>73</v>
      </c>
      <c r="H39" s="87" t="n">
        <f aca="false">[1]SaisieDonneesTerrain!E8</f>
        <v>3</v>
      </c>
      <c r="I39" s="88" t="str">
        <f aca="false">[1]SaisieDonneesTerrain!F8</f>
        <v>M</v>
      </c>
      <c r="J39" s="0"/>
      <c r="K39" s="0"/>
      <c r="L39" s="0"/>
      <c r="M39" s="0"/>
      <c r="N39" s="0"/>
      <c r="O39" s="0"/>
      <c r="P39" s="0"/>
      <c r="Q39" s="0"/>
      <c r="R39" s="65"/>
      <c r="S39" s="65"/>
      <c r="T39" s="65"/>
      <c r="U39" s="65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5" hidden="false" customHeight="false" outlineLevel="0" collapsed="false">
      <c r="A40" s="78" t="s">
        <v>74</v>
      </c>
      <c r="B40" s="89"/>
      <c r="C40" s="89"/>
      <c r="D40" s="90"/>
      <c r="E40" s="89"/>
      <c r="F40" s="85" t="s">
        <v>75</v>
      </c>
      <c r="G40" s="86" t="s">
        <v>76</v>
      </c>
      <c r="H40" s="87" t="n">
        <f aca="false">[1]SaisieDonneesTerrain!E9</f>
        <v>0</v>
      </c>
      <c r="I40" s="88" t="n">
        <f aca="false">[1]SaisieDonneesTerrain!F9</f>
        <v>0</v>
      </c>
      <c r="J40" s="0"/>
      <c r="K40" s="0"/>
      <c r="L40" s="0"/>
      <c r="M40" s="0"/>
      <c r="N40" s="0"/>
      <c r="O40" s="0"/>
      <c r="P40" s="0"/>
      <c r="Q40" s="0"/>
      <c r="R40" s="65"/>
      <c r="S40" s="65"/>
      <c r="T40" s="65"/>
      <c r="U40" s="65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5" hidden="false" customHeight="false" outlineLevel="0" collapsed="false">
      <c r="A41" s="91"/>
      <c r="B41" s="91"/>
      <c r="C41" s="91"/>
      <c r="D41" s="91"/>
      <c r="E41" s="91"/>
      <c r="F41" s="85" t="s">
        <v>77</v>
      </c>
      <c r="G41" s="86" t="s">
        <v>78</v>
      </c>
      <c r="H41" s="87" t="n">
        <f aca="false">[1]SaisieDonneesTerrain!E10</f>
        <v>1</v>
      </c>
      <c r="I41" s="88" t="str">
        <f aca="false">[1]SaisieDonneesTerrain!F10</f>
        <v>M</v>
      </c>
      <c r="J41" s="0"/>
      <c r="K41" s="0"/>
      <c r="L41" s="0"/>
      <c r="M41" s="0"/>
      <c r="N41" s="0"/>
      <c r="O41" s="0"/>
      <c r="P41" s="0"/>
      <c r="Q41" s="0"/>
      <c r="R41" s="65"/>
      <c r="S41" s="65"/>
      <c r="T41" s="65"/>
      <c r="U41" s="65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5" hidden="false" customHeight="false" outlineLevel="0" collapsed="false">
      <c r="A42" s="89"/>
      <c r="B42" s="89"/>
      <c r="C42" s="89"/>
      <c r="D42" s="90"/>
      <c r="E42" s="89"/>
      <c r="F42" s="85" t="s">
        <v>79</v>
      </c>
      <c r="G42" s="86" t="s">
        <v>80</v>
      </c>
      <c r="H42" s="87" t="n">
        <f aca="false">[1]SaisieDonneesTerrain!E11</f>
        <v>3</v>
      </c>
      <c r="I42" s="88" t="str">
        <f aca="false">[1]SaisieDonneesTerrain!F11</f>
        <v>M</v>
      </c>
      <c r="J42" s="0"/>
      <c r="K42" s="0"/>
      <c r="L42" s="0"/>
      <c r="M42" s="0"/>
      <c r="N42" s="0"/>
      <c r="O42" s="0"/>
      <c r="P42" s="0"/>
      <c r="Q42" s="0"/>
      <c r="R42" s="65"/>
      <c r="S42" s="65"/>
      <c r="T42" s="65"/>
      <c r="U42" s="65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5" hidden="false" customHeight="false" outlineLevel="0" collapsed="false">
      <c r="A43" s="89"/>
      <c r="B43" s="89"/>
      <c r="C43" s="89"/>
      <c r="D43" s="90"/>
      <c r="E43" s="89"/>
      <c r="F43" s="85" t="s">
        <v>81</v>
      </c>
      <c r="G43" s="86" t="s">
        <v>82</v>
      </c>
      <c r="H43" s="87" t="n">
        <f aca="false">[1]SaisieDonneesTerrain!E12</f>
        <v>28</v>
      </c>
      <c r="I43" s="88" t="str">
        <f aca="false">[1]SaisieDonneesTerrain!F12</f>
        <v>D</v>
      </c>
      <c r="J43" s="0"/>
      <c r="K43" s="0"/>
      <c r="L43" s="0"/>
      <c r="M43" s="0"/>
      <c r="N43" s="0"/>
      <c r="O43" s="5"/>
      <c r="P43" s="0"/>
      <c r="Q43" s="0"/>
      <c r="R43" s="65"/>
      <c r="S43" s="65"/>
      <c r="T43" s="65"/>
      <c r="U43" s="65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5" hidden="false" customHeight="false" outlineLevel="0" collapsed="false">
      <c r="A44" s="89"/>
      <c r="B44" s="89"/>
      <c r="C44" s="89"/>
      <c r="D44" s="90"/>
      <c r="E44" s="89"/>
      <c r="F44" s="85" t="s">
        <v>83</v>
      </c>
      <c r="G44" s="86" t="s">
        <v>84</v>
      </c>
      <c r="H44" s="87" t="n">
        <f aca="false">[1]SaisieDonneesTerrain!E13</f>
        <v>20</v>
      </c>
      <c r="I44" s="88" t="str">
        <f aca="false">[1]SaisieDonneesTerrain!F13</f>
        <v>D</v>
      </c>
      <c r="J44" s="0"/>
      <c r="K44" s="0"/>
      <c r="L44" s="0"/>
      <c r="M44" s="5"/>
      <c r="N44" s="5"/>
      <c r="O44" s="5"/>
      <c r="P44" s="5"/>
      <c r="Q44" s="5"/>
      <c r="R44" s="5"/>
      <c r="S44" s="5"/>
      <c r="T44" s="65"/>
      <c r="U44" s="65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5" hidden="false" customHeight="false" outlineLevel="0" collapsed="false">
      <c r="A45" s="89"/>
      <c r="B45" s="89"/>
      <c r="C45" s="89"/>
      <c r="D45" s="90"/>
      <c r="E45" s="89"/>
      <c r="F45" s="85" t="s">
        <v>85</v>
      </c>
      <c r="G45" s="86" t="s">
        <v>86</v>
      </c>
      <c r="H45" s="87" t="n">
        <f aca="false">[1]SaisieDonneesTerrain!E14</f>
        <v>6</v>
      </c>
      <c r="I45" s="88" t="str">
        <f aca="false">[1]SaisieDonneesTerrain!F14</f>
        <v>D</v>
      </c>
      <c r="J45" s="0"/>
      <c r="K45" s="0"/>
      <c r="L45" s="0"/>
      <c r="M45" s="5"/>
      <c r="N45" s="5"/>
      <c r="O45" s="5"/>
      <c r="P45" s="5"/>
      <c r="Q45" s="5"/>
      <c r="R45" s="5"/>
      <c r="S45" s="5"/>
      <c r="T45" s="65"/>
      <c r="U45" s="65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5" hidden="false" customHeight="false" outlineLevel="0" collapsed="false">
      <c r="A46" s="89"/>
      <c r="B46" s="89"/>
      <c r="C46" s="89"/>
      <c r="D46" s="90"/>
      <c r="E46" s="89"/>
      <c r="F46" s="85" t="s">
        <v>87</v>
      </c>
      <c r="G46" s="86" t="s">
        <v>88</v>
      </c>
      <c r="H46" s="87" t="n">
        <f aca="false">[1]SaisieDonneesTerrain!E15</f>
        <v>3</v>
      </c>
      <c r="I46" s="88" t="str">
        <f aca="false">[1]SaisieDonneesTerrain!F15</f>
        <v>M</v>
      </c>
      <c r="J46" s="0"/>
      <c r="K46" s="0"/>
      <c r="L46" s="0"/>
      <c r="M46" s="5"/>
      <c r="N46" s="5"/>
      <c r="O46" s="5"/>
      <c r="P46" s="5"/>
      <c r="Q46" s="5"/>
      <c r="R46" s="5"/>
      <c r="S46" s="5"/>
      <c r="T46" s="65"/>
      <c r="U46" s="65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5" hidden="false" customHeight="false" outlineLevel="0" collapsed="false">
      <c r="A47" s="89"/>
      <c r="B47" s="89"/>
      <c r="C47" s="89"/>
      <c r="D47" s="90"/>
      <c r="E47" s="89"/>
      <c r="F47" s="85" t="s">
        <v>89</v>
      </c>
      <c r="G47" s="86" t="s">
        <v>90</v>
      </c>
      <c r="H47" s="87" t="n">
        <f aca="false">[1]SaisieDonneesTerrain!E16</f>
        <v>0</v>
      </c>
      <c r="I47" s="88" t="n">
        <f aca="false"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5" hidden="false" customHeight="false" outlineLevel="0" collapsed="false">
      <c r="A48" s="89"/>
      <c r="B48" s="89"/>
      <c r="C48" s="89"/>
      <c r="D48" s="90"/>
      <c r="E48" s="89"/>
      <c r="F48" s="85" t="s">
        <v>91</v>
      </c>
      <c r="G48" s="86" t="s">
        <v>92</v>
      </c>
      <c r="H48" s="87" t="n">
        <f aca="false">[1]SaisieDonneesTerrain!E17</f>
        <v>6</v>
      </c>
      <c r="I48" s="88" t="str">
        <f aca="false">[1]SaisieDonneesTerrain!F17</f>
        <v>D</v>
      </c>
      <c r="J48" s="5"/>
      <c r="K48" s="5"/>
      <c r="L48" s="5"/>
      <c r="M48" s="5"/>
      <c r="N48" s="5"/>
      <c r="O48" s="0"/>
      <c r="P48" s="5"/>
      <c r="Q48" s="5"/>
      <c r="R48" s="5"/>
      <c r="S48" s="5"/>
      <c r="T48" s="5"/>
      <c r="U48" s="5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5" hidden="false" customHeight="false" outlineLevel="0" collapsed="false">
      <c r="A49" s="89"/>
      <c r="B49" s="89"/>
      <c r="C49" s="89"/>
      <c r="D49" s="90"/>
      <c r="E49" s="89"/>
      <c r="F49" s="85" t="s">
        <v>93</v>
      </c>
      <c r="G49" s="86" t="s">
        <v>94</v>
      </c>
      <c r="H49" s="87" t="n">
        <f aca="false">[1]SaisieDonneesTerrain!E18</f>
        <v>6</v>
      </c>
      <c r="I49" s="88" t="str">
        <f aca="false">[1]SaisieDonneesTerrain!F18</f>
        <v>D</v>
      </c>
      <c r="J49" s="5"/>
      <c r="K49" s="5"/>
      <c r="L49" s="5"/>
      <c r="M49" s="0"/>
      <c r="N49" s="0"/>
      <c r="O49" s="0"/>
      <c r="P49" s="0"/>
      <c r="Q49" s="0"/>
      <c r="R49" s="65"/>
      <c r="S49" s="65"/>
      <c r="T49" s="5"/>
      <c r="U49" s="5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5" hidden="false" customHeight="false" outlineLevel="0" collapsed="false">
      <c r="A50" s="89"/>
      <c r="B50" s="89"/>
      <c r="C50" s="89"/>
      <c r="D50" s="90"/>
      <c r="E50" s="89"/>
      <c r="F50" s="92" t="s">
        <v>95</v>
      </c>
      <c r="G50" s="93" t="s">
        <v>96</v>
      </c>
      <c r="H50" s="87" t="n">
        <f aca="false">[1]SaisieDonneesTerrain!E19</f>
        <v>24</v>
      </c>
      <c r="I50" s="88" t="str">
        <f aca="false">[1]SaisieDonneesTerrain!F19</f>
        <v>D</v>
      </c>
      <c r="J50" s="5"/>
      <c r="K50" s="5"/>
      <c r="L50" s="5"/>
      <c r="M50" s="0"/>
      <c r="N50" s="0"/>
      <c r="O50" s="0"/>
      <c r="P50" s="0"/>
      <c r="Q50" s="0"/>
      <c r="R50" s="65"/>
      <c r="S50" s="65"/>
      <c r="T50" s="5"/>
      <c r="U50" s="5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.5" hidden="false" customHeight="false" outlineLevel="0" collapsed="false">
      <c r="A51" s="54"/>
      <c r="B51" s="54"/>
      <c r="C51" s="54"/>
      <c r="D51" s="54"/>
      <c r="E51" s="54"/>
      <c r="F51" s="94" t="s">
        <v>97</v>
      </c>
      <c r="G51" s="94"/>
      <c r="H51" s="95" t="n">
        <f aca="false">SUM(H39:H50)/100</f>
        <v>1</v>
      </c>
      <c r="I51" s="5"/>
      <c r="J51" s="5"/>
      <c r="K51" s="5"/>
      <c r="L51" s="5"/>
      <c r="M51" s="5"/>
      <c r="N51" s="0"/>
      <c r="O51" s="0"/>
      <c r="P51" s="0"/>
      <c r="Q51" s="0"/>
      <c r="R51" s="65"/>
      <c r="S51" s="65"/>
      <c r="T51" s="5"/>
      <c r="U51" s="5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.5" hidden="false" customHeight="false" outlineLevel="0" collapsed="false">
      <c r="A52" s="96" t="s">
        <v>98</v>
      </c>
      <c r="B52" s="96"/>
      <c r="C52" s="96"/>
      <c r="D52" s="96"/>
      <c r="E52" s="96"/>
      <c r="F52" s="55"/>
      <c r="G52" s="97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5"/>
      <c r="U52" s="65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5" hidden="false" customHeight="false" outlineLevel="0" collapsed="false">
      <c r="A53" s="0"/>
      <c r="B53" s="0"/>
      <c r="C53" s="0"/>
      <c r="D53" s="0"/>
      <c r="E53" s="0"/>
      <c r="F53" s="0"/>
      <c r="G53" s="98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5"/>
      <c r="U53" s="65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5" hidden="false" customHeight="false" outlineLevel="0" collapsed="false">
      <c r="A54" s="60" t="s">
        <v>57</v>
      </c>
      <c r="B54" s="61"/>
      <c r="C54" s="61"/>
      <c r="D54" s="61"/>
      <c r="E54" s="99"/>
      <c r="F54" s="100"/>
      <c r="G54" s="98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5"/>
      <c r="U54" s="65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5" hidden="false" customHeight="false" outlineLevel="0" collapsed="false">
      <c r="A55" s="16" t="s">
        <v>70</v>
      </c>
      <c r="B55" s="62" t="s">
        <v>99</v>
      </c>
      <c r="C55" s="62"/>
      <c r="D55" s="62"/>
      <c r="E55" s="62"/>
      <c r="F55" s="17"/>
      <c r="G55" s="101"/>
      <c r="H55" s="0"/>
      <c r="I55" s="0"/>
      <c r="J55" s="102"/>
      <c r="K55" s="0"/>
      <c r="L55" s="0"/>
      <c r="M55" s="0"/>
      <c r="N55" s="0"/>
      <c r="O55" s="0"/>
      <c r="P55" s="0"/>
      <c r="Q55" s="0"/>
      <c r="R55" s="0"/>
      <c r="S55" s="0"/>
      <c r="T55" s="65"/>
      <c r="U55" s="65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5" hidden="false" customHeight="false" outlineLevel="0" collapsed="false">
      <c r="A56" s="24" t="s">
        <v>100</v>
      </c>
      <c r="B56" s="15" t="s">
        <v>99</v>
      </c>
      <c r="C56" s="15"/>
      <c r="D56" s="15"/>
      <c r="E56" s="15"/>
      <c r="F56" s="25"/>
      <c r="G56" s="101"/>
      <c r="H56" s="60" t="s">
        <v>57</v>
      </c>
      <c r="I56" s="0"/>
      <c r="J56" s="102"/>
      <c r="K56" s="0"/>
      <c r="L56" s="0"/>
      <c r="M56" s="0"/>
      <c r="N56" s="0"/>
      <c r="O56" s="0"/>
      <c r="P56" s="0"/>
      <c r="Q56" s="0"/>
      <c r="R56" s="0"/>
      <c r="S56" s="0"/>
      <c r="T56" s="65"/>
      <c r="U56" s="65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5" hidden="false" customHeight="false" outlineLevel="0" collapsed="false">
      <c r="A57" s="24" t="s">
        <v>101</v>
      </c>
      <c r="B57" s="15" t="s">
        <v>102</v>
      </c>
      <c r="C57" s="15"/>
      <c r="D57" s="15"/>
      <c r="E57" s="15"/>
      <c r="F57" s="25"/>
      <c r="G57" s="101"/>
      <c r="H57" s="103" t="s">
        <v>103</v>
      </c>
      <c r="I57" s="103" t="s">
        <v>71</v>
      </c>
      <c r="J57" s="103" t="s">
        <v>104</v>
      </c>
      <c r="K57" s="0"/>
      <c r="L57" s="0"/>
      <c r="M57" s="0"/>
      <c r="N57" s="0"/>
      <c r="O57" s="0"/>
      <c r="P57" s="0"/>
      <c r="Q57" s="0"/>
      <c r="R57" s="0"/>
      <c r="S57" s="0"/>
      <c r="T57" s="65"/>
      <c r="U57" s="65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5" hidden="false" customHeight="false" outlineLevel="0" collapsed="false">
      <c r="A58" s="24" t="s">
        <v>105</v>
      </c>
      <c r="B58" s="15" t="s">
        <v>106</v>
      </c>
      <c r="C58" s="15"/>
      <c r="D58" s="15"/>
      <c r="E58" s="15"/>
      <c r="F58" s="25"/>
      <c r="G58" s="101"/>
      <c r="H58" s="104" t="s">
        <v>107</v>
      </c>
      <c r="I58" s="104" t="s">
        <v>108</v>
      </c>
      <c r="J58" s="104" t="s">
        <v>109</v>
      </c>
      <c r="K58" s="0"/>
      <c r="L58" s="0"/>
      <c r="M58" s="0"/>
      <c r="N58" s="0"/>
      <c r="O58" s="0"/>
      <c r="P58" s="0"/>
      <c r="Q58" s="0"/>
      <c r="R58" s="0"/>
      <c r="S58" s="0"/>
      <c r="T58" s="65"/>
      <c r="U58" s="65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5" hidden="false" customHeight="false" outlineLevel="0" collapsed="false">
      <c r="A59" s="24" t="s">
        <v>110</v>
      </c>
      <c r="B59" s="15" t="s">
        <v>111</v>
      </c>
      <c r="C59" s="15"/>
      <c r="D59" s="15"/>
      <c r="E59" s="15"/>
      <c r="F59" s="25"/>
      <c r="G59" s="101"/>
      <c r="H59" s="105" t="s">
        <v>112</v>
      </c>
      <c r="I59" s="105" t="s">
        <v>113</v>
      </c>
      <c r="J59" s="105" t="s">
        <v>114</v>
      </c>
      <c r="K59" s="0"/>
      <c r="L59" s="0"/>
      <c r="M59" s="0"/>
      <c r="N59" s="0"/>
      <c r="O59" s="0"/>
      <c r="P59" s="0"/>
      <c r="Q59" s="0"/>
      <c r="R59" s="0"/>
      <c r="S59" s="0"/>
      <c r="T59" s="65"/>
      <c r="U59" s="65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5" hidden="false" customHeight="false" outlineLevel="0" collapsed="false">
      <c r="A60" s="24" t="s">
        <v>115</v>
      </c>
      <c r="B60" s="15" t="s">
        <v>116</v>
      </c>
      <c r="C60" s="15"/>
      <c r="D60" s="15"/>
      <c r="E60" s="15"/>
      <c r="F60" s="25"/>
      <c r="G60" s="101"/>
      <c r="H60" s="105" t="s">
        <v>117</v>
      </c>
      <c r="I60" s="105" t="s">
        <v>118</v>
      </c>
      <c r="J60" s="105" t="s">
        <v>119</v>
      </c>
      <c r="K60" s="0"/>
      <c r="L60" s="0"/>
      <c r="M60" s="0"/>
      <c r="N60" s="0"/>
      <c r="O60" s="0"/>
      <c r="P60" s="0"/>
      <c r="Q60" s="0"/>
      <c r="R60" s="0"/>
      <c r="S60" s="0"/>
      <c r="T60" s="65"/>
      <c r="U60" s="65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5" hidden="false" customHeight="false" outlineLevel="0" collapsed="false">
      <c r="A61" s="24" t="s">
        <v>120</v>
      </c>
      <c r="B61" s="15" t="s">
        <v>121</v>
      </c>
      <c r="C61" s="15"/>
      <c r="D61" s="15"/>
      <c r="E61" s="15"/>
      <c r="F61" s="25"/>
      <c r="G61" s="106"/>
      <c r="H61" s="107" t="s">
        <v>122</v>
      </c>
      <c r="I61" s="107" t="s">
        <v>123</v>
      </c>
      <c r="J61" s="107" t="s">
        <v>124</v>
      </c>
      <c r="K61" s="0"/>
      <c r="L61" s="0"/>
      <c r="M61" s="0"/>
      <c r="N61" s="0"/>
      <c r="O61" s="2"/>
      <c r="P61" s="2"/>
      <c r="Q61" s="2"/>
      <c r="R61" s="2"/>
      <c r="S61" s="2"/>
      <c r="T61" s="2"/>
      <c r="U61" s="2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5" hidden="false" customHeight="false" outlineLevel="0" collapsed="false">
      <c r="A62" s="32" t="s">
        <v>125</v>
      </c>
      <c r="B62" s="69" t="s">
        <v>126</v>
      </c>
      <c r="C62" s="108"/>
      <c r="D62" s="108"/>
      <c r="E62" s="69"/>
      <c r="F62" s="33"/>
      <c r="G62" s="106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5"/>
      <c r="U62" s="65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4.5" hidden="false" customHeight="false" outlineLevel="0" collapsed="false">
      <c r="A63" s="0"/>
      <c r="B63" s="0"/>
      <c r="C63" s="0"/>
      <c r="D63" s="0"/>
      <c r="E63" s="109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5"/>
      <c r="U63" s="65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4.5" hidden="false" customHeight="false" outlineLevel="0" collapsed="false">
      <c r="A64" s="73"/>
      <c r="B64" s="73"/>
      <c r="C64" s="7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O64" s="0"/>
      <c r="P64" s="0"/>
      <c r="Q64" s="0"/>
      <c r="R64" s="0"/>
      <c r="S64" s="0"/>
      <c r="T64" s="65"/>
      <c r="U64" s="65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4.5" hidden="false" customHeight="false" outlineLevel="0" collapsed="false">
      <c r="A65" s="39" t="s">
        <v>9</v>
      </c>
      <c r="B65" s="39" t="s">
        <v>19</v>
      </c>
      <c r="C65" s="39" t="s">
        <v>127</v>
      </c>
      <c r="D65" s="39" t="s">
        <v>70</v>
      </c>
      <c r="E65" s="39" t="s">
        <v>100</v>
      </c>
      <c r="F65" s="39" t="s">
        <v>101</v>
      </c>
      <c r="G65" s="39" t="s">
        <v>105</v>
      </c>
      <c r="H65" s="39" t="s">
        <v>128</v>
      </c>
      <c r="I65" s="39" t="s">
        <v>115</v>
      </c>
      <c r="J65" s="39" t="s">
        <v>120</v>
      </c>
      <c r="K65" s="39" t="s">
        <v>125</v>
      </c>
      <c r="L65" s="0"/>
      <c r="M65" s="0"/>
      <c r="N65" s="0"/>
      <c r="O65" s="0"/>
      <c r="P65" s="0"/>
      <c r="Q65" s="0"/>
      <c r="R65" s="0"/>
      <c r="S65" s="0"/>
      <c r="T65" s="65"/>
      <c r="U65" s="65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4.5" hidden="false" customHeight="false" outlineLevel="0" collapsed="false">
      <c r="A66" s="36" t="str">
        <f aca="false">B23</f>
        <v>06200700</v>
      </c>
      <c r="B66" s="110" t="n">
        <f aca="false">D26</f>
        <v>43965</v>
      </c>
      <c r="C66" s="111" t="s">
        <v>129</v>
      </c>
      <c r="D66" s="112" t="s">
        <v>73</v>
      </c>
      <c r="E66" s="113" t="s">
        <v>118</v>
      </c>
      <c r="F66" s="112" t="s">
        <v>130</v>
      </c>
      <c r="G66" s="114" t="s">
        <v>131</v>
      </c>
      <c r="H66" s="114"/>
      <c r="I66" s="114"/>
      <c r="J66" s="114"/>
      <c r="K66" s="114"/>
      <c r="L66" s="0"/>
      <c r="M66" s="0"/>
      <c r="N66" s="0"/>
      <c r="O66" s="0"/>
      <c r="P66" s="0"/>
      <c r="Q66" s="0"/>
      <c r="R66" s="0"/>
      <c r="S66" s="0"/>
      <c r="T66" s="65"/>
      <c r="U66" s="65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5" hidden="false" customHeight="false" outlineLevel="0" collapsed="false">
      <c r="A67" s="115" t="str">
        <f aca="false">+A$66</f>
        <v>06200700</v>
      </c>
      <c r="B67" s="116" t="n">
        <f aca="false">+B$66</f>
        <v>43965</v>
      </c>
      <c r="C67" s="111" t="s">
        <v>132</v>
      </c>
      <c r="D67" s="112" t="s">
        <v>78</v>
      </c>
      <c r="E67" s="113" t="s">
        <v>108</v>
      </c>
      <c r="F67" s="112" t="s">
        <v>130</v>
      </c>
      <c r="G67" s="117" t="s">
        <v>133</v>
      </c>
      <c r="H67" s="114"/>
      <c r="I67" s="114"/>
      <c r="J67" s="117"/>
      <c r="K67" s="114"/>
      <c r="L67" s="0"/>
      <c r="M67" s="0"/>
      <c r="N67" s="0"/>
      <c r="O67" s="0"/>
      <c r="P67" s="0"/>
      <c r="Q67" s="0"/>
      <c r="R67" s="0"/>
      <c r="S67" s="0"/>
      <c r="T67" s="65"/>
      <c r="U67" s="65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.5" hidden="false" customHeight="false" outlineLevel="0" collapsed="false">
      <c r="A68" s="115" t="str">
        <f aca="false">+A$66</f>
        <v>06200700</v>
      </c>
      <c r="B68" s="116" t="n">
        <f aca="false">+B$66</f>
        <v>43965</v>
      </c>
      <c r="C68" s="111" t="s">
        <v>134</v>
      </c>
      <c r="D68" s="112" t="s">
        <v>80</v>
      </c>
      <c r="E68" s="113" t="s">
        <v>113</v>
      </c>
      <c r="F68" s="112" t="s">
        <v>130</v>
      </c>
      <c r="G68" s="117" t="s">
        <v>135</v>
      </c>
      <c r="H68" s="114"/>
      <c r="I68" s="114"/>
      <c r="J68" s="117"/>
      <c r="K68" s="114"/>
      <c r="L68" s="0"/>
      <c r="M68" s="0"/>
      <c r="N68" s="0"/>
      <c r="O68" s="0"/>
      <c r="P68" s="0"/>
      <c r="Q68" s="0"/>
      <c r="R68" s="0"/>
      <c r="S68" s="0"/>
      <c r="T68" s="65"/>
      <c r="U68" s="65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5" hidden="false" customHeight="false" outlineLevel="0" collapsed="false">
      <c r="A69" s="115" t="str">
        <f aca="false">+A$66</f>
        <v>06200700</v>
      </c>
      <c r="B69" s="116" t="n">
        <f aca="false">+B$66</f>
        <v>43965</v>
      </c>
      <c r="C69" s="111" t="s">
        <v>136</v>
      </c>
      <c r="D69" s="112" t="s">
        <v>88</v>
      </c>
      <c r="E69" s="113" t="s">
        <v>108</v>
      </c>
      <c r="F69" s="112" t="s">
        <v>130</v>
      </c>
      <c r="G69" s="117" t="s">
        <v>137</v>
      </c>
      <c r="H69" s="114"/>
      <c r="I69" s="114"/>
      <c r="J69" s="117"/>
      <c r="K69" s="114"/>
      <c r="L69" s="0"/>
      <c r="M69" s="0"/>
      <c r="N69" s="0"/>
      <c r="O69" s="0"/>
      <c r="P69" s="0"/>
      <c r="Q69" s="0"/>
      <c r="R69" s="0"/>
      <c r="S69" s="0"/>
      <c r="T69" s="65"/>
      <c r="U69" s="65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.5" hidden="false" customHeight="false" outlineLevel="0" collapsed="false">
      <c r="A70" s="115" t="str">
        <f aca="false">+A$66</f>
        <v>06200700</v>
      </c>
      <c r="B70" s="116" t="n">
        <f aca="false">+B$66</f>
        <v>43965</v>
      </c>
      <c r="C70" s="111" t="s">
        <v>138</v>
      </c>
      <c r="D70" s="112" t="s">
        <v>82</v>
      </c>
      <c r="E70" s="113" t="s">
        <v>113</v>
      </c>
      <c r="F70" s="112" t="s">
        <v>139</v>
      </c>
      <c r="G70" s="117" t="s">
        <v>133</v>
      </c>
      <c r="H70" s="114"/>
      <c r="I70" s="114"/>
      <c r="J70" s="117"/>
      <c r="K70" s="114"/>
      <c r="L70" s="0"/>
      <c r="M70" s="0"/>
      <c r="N70" s="0"/>
      <c r="O70" s="0"/>
      <c r="P70" s="0"/>
      <c r="Q70" s="0"/>
      <c r="R70" s="0"/>
      <c r="S70" s="0"/>
      <c r="T70" s="65"/>
      <c r="U70" s="65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.5" hidden="false" customHeight="false" outlineLevel="0" collapsed="false">
      <c r="A71" s="115" t="str">
        <f aca="false">+A$66</f>
        <v>06200700</v>
      </c>
      <c r="B71" s="116" t="n">
        <f aca="false">+B$66</f>
        <v>43965</v>
      </c>
      <c r="C71" s="111" t="s">
        <v>140</v>
      </c>
      <c r="D71" s="112" t="s">
        <v>84</v>
      </c>
      <c r="E71" s="113" t="s">
        <v>118</v>
      </c>
      <c r="F71" s="112" t="s">
        <v>139</v>
      </c>
      <c r="G71" s="117" t="s">
        <v>135</v>
      </c>
      <c r="H71" s="114"/>
      <c r="I71" s="114"/>
      <c r="J71" s="117"/>
      <c r="K71" s="114"/>
      <c r="L71" s="0"/>
      <c r="M71" s="0"/>
      <c r="N71" s="0"/>
      <c r="O71" s="0"/>
      <c r="P71" s="0"/>
      <c r="Q71" s="0"/>
      <c r="R71" s="0"/>
      <c r="S71" s="0"/>
      <c r="T71" s="65"/>
      <c r="U71" s="65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.5" hidden="false" customHeight="false" outlineLevel="0" collapsed="false">
      <c r="A72" s="115" t="str">
        <f aca="false">+A$66</f>
        <v>06200700</v>
      </c>
      <c r="B72" s="116" t="n">
        <f aca="false">+B$66</f>
        <v>43965</v>
      </c>
      <c r="C72" s="111" t="s">
        <v>141</v>
      </c>
      <c r="D72" s="112" t="s">
        <v>86</v>
      </c>
      <c r="E72" s="113" t="s">
        <v>108</v>
      </c>
      <c r="F72" s="112" t="s">
        <v>139</v>
      </c>
      <c r="G72" s="117" t="s">
        <v>131</v>
      </c>
      <c r="H72" s="114"/>
      <c r="I72" s="114"/>
      <c r="J72" s="117"/>
      <c r="K72" s="114"/>
      <c r="L72" s="0"/>
      <c r="M72" s="0"/>
      <c r="N72" s="0"/>
      <c r="O72" s="0"/>
      <c r="P72" s="0"/>
      <c r="Q72" s="0"/>
      <c r="R72" s="0"/>
      <c r="S72" s="0"/>
      <c r="T72" s="65"/>
      <c r="U72" s="65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.5" hidden="false" customHeight="false" outlineLevel="0" collapsed="false">
      <c r="A73" s="115" t="str">
        <f aca="false">+A$66</f>
        <v>06200700</v>
      </c>
      <c r="B73" s="116" t="n">
        <f aca="false">+B$66</f>
        <v>43965</v>
      </c>
      <c r="C73" s="111" t="s">
        <v>142</v>
      </c>
      <c r="D73" s="112" t="s">
        <v>92</v>
      </c>
      <c r="E73" s="113" t="s">
        <v>108</v>
      </c>
      <c r="F73" s="112" t="s">
        <v>139</v>
      </c>
      <c r="G73" s="117" t="s">
        <v>135</v>
      </c>
      <c r="H73" s="114"/>
      <c r="I73" s="114"/>
      <c r="J73" s="117"/>
      <c r="K73" s="114"/>
      <c r="L73" s="0"/>
      <c r="M73" s="0"/>
      <c r="N73" s="0"/>
      <c r="O73" s="0"/>
      <c r="P73" s="0"/>
      <c r="Q73" s="0"/>
      <c r="R73" s="0"/>
      <c r="S73" s="0"/>
      <c r="T73" s="65"/>
      <c r="U73" s="65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5" hidden="false" customHeight="false" outlineLevel="0" collapsed="false">
      <c r="A74" s="115" t="str">
        <f aca="false">+A$66</f>
        <v>06200700</v>
      </c>
      <c r="B74" s="116" t="n">
        <f aca="false">+B$66</f>
        <v>43965</v>
      </c>
      <c r="C74" s="111" t="s">
        <v>143</v>
      </c>
      <c r="D74" s="112" t="s">
        <v>94</v>
      </c>
      <c r="E74" s="113" t="s">
        <v>118</v>
      </c>
      <c r="F74" s="112" t="s">
        <v>144</v>
      </c>
      <c r="G74" s="117" t="s">
        <v>133</v>
      </c>
      <c r="H74" s="114"/>
      <c r="I74" s="114"/>
      <c r="J74" s="117"/>
      <c r="K74" s="114"/>
      <c r="L74" s="0"/>
      <c r="M74" s="0"/>
      <c r="N74" s="0"/>
      <c r="O74" s="0"/>
      <c r="P74" s="0"/>
      <c r="Q74" s="0"/>
      <c r="R74" s="0"/>
      <c r="S74" s="0"/>
      <c r="T74" s="65"/>
      <c r="U74" s="65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5" hidden="false" customHeight="false" outlineLevel="0" collapsed="false">
      <c r="A75" s="115" t="str">
        <f aca="false">+A$66</f>
        <v>06200700</v>
      </c>
      <c r="B75" s="116" t="n">
        <f aca="false">+B$66</f>
        <v>43965</v>
      </c>
      <c r="C75" s="111" t="s">
        <v>145</v>
      </c>
      <c r="D75" s="112" t="s">
        <v>96</v>
      </c>
      <c r="E75" s="113" t="s">
        <v>118</v>
      </c>
      <c r="F75" s="112" t="s">
        <v>144</v>
      </c>
      <c r="G75" s="117" t="s">
        <v>133</v>
      </c>
      <c r="H75" s="114"/>
      <c r="I75" s="114"/>
      <c r="J75" s="117"/>
      <c r="K75" s="114"/>
      <c r="L75" s="0"/>
      <c r="M75" s="0"/>
      <c r="N75" s="0"/>
      <c r="O75" s="0"/>
      <c r="P75" s="0"/>
      <c r="Q75" s="0"/>
      <c r="R75" s="0"/>
      <c r="S75" s="0"/>
      <c r="T75" s="65"/>
      <c r="U75" s="65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.5" hidden="false" customHeight="false" outlineLevel="0" collapsed="false">
      <c r="A76" s="115" t="str">
        <f aca="false">+A$66</f>
        <v>06200700</v>
      </c>
      <c r="B76" s="116" t="n">
        <f aca="false">+B$66</f>
        <v>43965</v>
      </c>
      <c r="C76" s="111" t="s">
        <v>146</v>
      </c>
      <c r="D76" s="112" t="s">
        <v>82</v>
      </c>
      <c r="E76" s="113" t="s">
        <v>118</v>
      </c>
      <c r="F76" s="112" t="s">
        <v>144</v>
      </c>
      <c r="G76" s="117" t="s">
        <v>133</v>
      </c>
      <c r="H76" s="114"/>
      <c r="I76" s="114"/>
      <c r="J76" s="117"/>
      <c r="K76" s="114"/>
      <c r="L76" s="0"/>
      <c r="M76" s="0"/>
      <c r="N76" s="0"/>
      <c r="O76" s="0"/>
      <c r="P76" s="0"/>
      <c r="Q76" s="0"/>
      <c r="R76" s="0"/>
      <c r="S76" s="0"/>
      <c r="T76" s="65"/>
      <c r="U76" s="65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.5" hidden="false" customHeight="false" outlineLevel="0" collapsed="false">
      <c r="A77" s="115" t="str">
        <f aca="false">+A$66</f>
        <v>06200700</v>
      </c>
      <c r="B77" s="116" t="n">
        <f aca="false">+B$66</f>
        <v>43965</v>
      </c>
      <c r="C77" s="111" t="s">
        <v>147</v>
      </c>
      <c r="D77" s="112" t="s">
        <v>96</v>
      </c>
      <c r="E77" s="113" t="s">
        <v>113</v>
      </c>
      <c r="F77" s="112" t="s">
        <v>144</v>
      </c>
      <c r="G77" s="117" t="s">
        <v>133</v>
      </c>
      <c r="H77" s="114"/>
      <c r="I77" s="114"/>
      <c r="J77" s="117"/>
      <c r="K77" s="114"/>
      <c r="L77" s="0"/>
      <c r="M77" s="0"/>
      <c r="N77" s="0"/>
      <c r="O77" s="0"/>
      <c r="P77" s="0"/>
      <c r="Q77" s="0"/>
      <c r="R77" s="0"/>
      <c r="S77" s="0"/>
      <c r="T77" s="65"/>
      <c r="U77" s="65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.5" hidden="false" customHeight="false" outlineLevel="0" collapsed="false">
      <c r="A78" s="118"/>
      <c r="B78" s="119"/>
      <c r="C78" s="74"/>
      <c r="D78" s="120"/>
      <c r="E78" s="120"/>
      <c r="F78" s="120"/>
      <c r="G78" s="121"/>
      <c r="H78" s="121"/>
      <c r="I78" s="121"/>
      <c r="J78" s="121"/>
      <c r="K78" s="121"/>
      <c r="L78" s="0"/>
      <c r="M78" s="0"/>
      <c r="N78" s="0"/>
      <c r="O78" s="0"/>
      <c r="P78" s="0"/>
      <c r="Q78" s="0"/>
      <c r="R78" s="0"/>
      <c r="S78" s="0"/>
      <c r="T78" s="65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.5" hidden="false" customHeight="false" outlineLevel="0" collapsed="false">
      <c r="A79" s="63" t="s">
        <v>148</v>
      </c>
      <c r="B79" s="63"/>
      <c r="C79" s="54"/>
      <c r="D79" s="54"/>
      <c r="E79" s="54"/>
      <c r="F79" s="54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  <c r="T79" s="65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4.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  <c r="T80" s="65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4.5" hidden="false" customHeight="false" outlineLevel="0" collapsed="false">
      <c r="A81" s="34" t="s">
        <v>2</v>
      </c>
      <c r="B81" s="61"/>
      <c r="C81" s="61"/>
      <c r="D81" s="11"/>
      <c r="E81" s="11"/>
      <c r="F81" s="11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  <c r="T81" s="65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4.5" hidden="false" customHeight="false" outlineLevel="0" collapsed="false">
      <c r="A82" s="16" t="s">
        <v>149</v>
      </c>
      <c r="B82" s="62" t="s">
        <v>150</v>
      </c>
      <c r="C82" s="122"/>
      <c r="D82" s="17"/>
      <c r="E82" s="11"/>
      <c r="F82" s="5"/>
      <c r="G82" s="12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  <c r="T82" s="65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3" customFormat="true" ht="14.5" hidden="false" customHeight="false" outlineLevel="0" collapsed="false">
      <c r="A83" s="24" t="s">
        <v>151</v>
      </c>
      <c r="B83" s="34" t="s">
        <v>152</v>
      </c>
      <c r="C83" s="123"/>
      <c r="D83" s="25"/>
      <c r="E83" s="11"/>
      <c r="G83" s="12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  <c r="T83" s="65"/>
    </row>
    <row r="84" customFormat="false" ht="14.5" hidden="false" customHeight="false" outlineLevel="0" collapsed="false">
      <c r="A84" s="32" t="s">
        <v>153</v>
      </c>
      <c r="B84" s="69" t="s">
        <v>154</v>
      </c>
      <c r="C84" s="108"/>
      <c r="D84" s="33"/>
      <c r="E84" s="11"/>
      <c r="F84" s="0"/>
      <c r="G84" s="12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  <c r="T84" s="65"/>
    </row>
    <row r="85" customFormat="false" ht="14.5" hidden="false" customHeight="false" outlineLevel="0" collapsed="false">
      <c r="A85" s="5"/>
      <c r="B85" s="5"/>
      <c r="C85" s="5"/>
      <c r="D85" s="5"/>
      <c r="E85" s="5"/>
      <c r="F85" s="0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  <c r="T85" s="65"/>
    </row>
    <row r="86" customFormat="false" ht="43.5" hidden="false" customHeight="true" outlineLevel="0" collapsed="false">
      <c r="A86" s="124"/>
      <c r="B86" s="124"/>
      <c r="C86" s="36" t="s">
        <v>52</v>
      </c>
      <c r="D86" s="35" t="s">
        <v>155</v>
      </c>
      <c r="E86" s="75" t="s">
        <v>156</v>
      </c>
      <c r="F86" s="75"/>
      <c r="G86" s="75"/>
      <c r="H86" s="125" t="s">
        <v>157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5"/>
    </row>
    <row r="87" customFormat="false" ht="12.75" hidden="false" customHeight="true" outlineLevel="0" collapsed="false">
      <c r="A87" s="126" t="s">
        <v>9</v>
      </c>
      <c r="B87" s="126" t="s">
        <v>19</v>
      </c>
      <c r="C87" s="126" t="s">
        <v>149</v>
      </c>
      <c r="D87" s="127" t="s">
        <v>151</v>
      </c>
      <c r="E87" s="126" t="s">
        <v>158</v>
      </c>
      <c r="F87" s="126" t="s">
        <v>159</v>
      </c>
      <c r="G87" s="126" t="s">
        <v>160</v>
      </c>
      <c r="H87" s="128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65"/>
    </row>
    <row r="88" customFormat="false" ht="13.8" hidden="false" customHeight="false" outlineLevel="0" collapsed="false">
      <c r="A88" s="129" t="str">
        <f aca="false">B23</f>
        <v>06200700</v>
      </c>
      <c r="B88" s="130" t="n">
        <f aca="false">D26</f>
        <v>43965</v>
      </c>
      <c r="C88" s="131" t="s">
        <v>161</v>
      </c>
      <c r="D88" s="117" t="s">
        <v>162</v>
      </c>
      <c r="E88" s="132" t="n">
        <v>2</v>
      </c>
      <c r="F88" s="132" t="n">
        <v>5</v>
      </c>
      <c r="G88" s="132" t="n">
        <v>7</v>
      </c>
      <c r="H88" s="132"/>
      <c r="I88" s="132"/>
      <c r="J88" s="132" t="n">
        <v>1</v>
      </c>
      <c r="K88" s="132" t="n">
        <v>1</v>
      </c>
      <c r="L88" s="132" t="n">
        <v>5</v>
      </c>
      <c r="M88" s="132"/>
      <c r="N88" s="132"/>
      <c r="O88" s="132"/>
      <c r="P88" s="132"/>
      <c r="Q88" s="132"/>
      <c r="R88" s="132" t="n">
        <v>7</v>
      </c>
      <c r="S88" s="132"/>
      <c r="T88" s="65"/>
    </row>
    <row r="89" customFormat="false" ht="13.8" hidden="false" customHeight="false" outlineLevel="0" collapsed="false">
      <c r="A89" s="118" t="str">
        <f aca="false">+A$88</f>
        <v>06200700</v>
      </c>
      <c r="B89" s="119" t="n">
        <f aca="false">+B$88</f>
        <v>43965</v>
      </c>
      <c r="C89" s="131" t="s">
        <v>163</v>
      </c>
      <c r="D89" s="117" t="s">
        <v>164</v>
      </c>
      <c r="E89" s="132" t="n">
        <v>1</v>
      </c>
      <c r="F89" s="132" t="n">
        <v>1</v>
      </c>
      <c r="G89" s="132" t="n">
        <v>1</v>
      </c>
      <c r="H89" s="132"/>
      <c r="I89" s="132"/>
      <c r="J89" s="132" t="n">
        <v>1</v>
      </c>
      <c r="K89" s="132"/>
      <c r="L89" s="132" t="n">
        <v>1</v>
      </c>
      <c r="M89" s="132"/>
      <c r="N89" s="132"/>
      <c r="O89" s="132"/>
      <c r="P89" s="132" t="n">
        <v>1</v>
      </c>
      <c r="Q89" s="132"/>
      <c r="R89" s="132"/>
      <c r="S89" s="132"/>
      <c r="T89" s="65"/>
    </row>
    <row r="90" customFormat="false" ht="13.8" hidden="false" customHeight="false" outlineLevel="0" collapsed="false">
      <c r="A90" s="118" t="str">
        <f aca="false">+A$88</f>
        <v>06200700</v>
      </c>
      <c r="B90" s="119" t="n">
        <f aca="false">+B$88</f>
        <v>43965</v>
      </c>
      <c r="C90" s="131" t="s">
        <v>165</v>
      </c>
      <c r="D90" s="117" t="s">
        <v>166</v>
      </c>
      <c r="E90" s="132" t="n">
        <v>8</v>
      </c>
      <c r="F90" s="132" t="n">
        <v>4</v>
      </c>
      <c r="G90" s="132" t="n">
        <v>15</v>
      </c>
      <c r="H90" s="132" t="n">
        <v>6</v>
      </c>
      <c r="I90" s="132"/>
      <c r="J90" s="132" t="n">
        <v>2</v>
      </c>
      <c r="K90" s="132"/>
      <c r="L90" s="132" t="n">
        <v>3</v>
      </c>
      <c r="M90" s="132" t="n">
        <v>1</v>
      </c>
      <c r="N90" s="132"/>
      <c r="O90" s="132"/>
      <c r="P90" s="132" t="n">
        <v>7</v>
      </c>
      <c r="Q90" s="132"/>
      <c r="R90" s="132" t="n">
        <v>8</v>
      </c>
      <c r="S90" s="132"/>
      <c r="T90" s="65"/>
    </row>
    <row r="91" customFormat="false" ht="13.8" hidden="false" customHeight="false" outlineLevel="0" collapsed="false">
      <c r="A91" s="118" t="str">
        <f aca="false">+A$88</f>
        <v>06200700</v>
      </c>
      <c r="B91" s="119" t="n">
        <f aca="false">+B$88</f>
        <v>43965</v>
      </c>
      <c r="C91" s="131" t="s">
        <v>167</v>
      </c>
      <c r="D91" s="117" t="s">
        <v>168</v>
      </c>
      <c r="E91" s="132" t="n">
        <v>0</v>
      </c>
      <c r="F91" s="132" t="n">
        <v>5</v>
      </c>
      <c r="G91" s="132" t="n">
        <v>17</v>
      </c>
      <c r="H91" s="132"/>
      <c r="I91" s="132"/>
      <c r="J91" s="132"/>
      <c r="K91" s="132"/>
      <c r="L91" s="132" t="n">
        <v>2</v>
      </c>
      <c r="M91" s="132" t="n">
        <v>3</v>
      </c>
      <c r="N91" s="132"/>
      <c r="O91" s="132"/>
      <c r="P91" s="132"/>
      <c r="Q91" s="132"/>
      <c r="R91" s="132" t="n">
        <v>17</v>
      </c>
      <c r="S91" s="132"/>
      <c r="T91" s="65"/>
    </row>
    <row r="92" customFormat="false" ht="13.8" hidden="false" customHeight="false" outlineLevel="0" collapsed="false">
      <c r="A92" s="118" t="str">
        <f aca="false">+A$88</f>
        <v>06200700</v>
      </c>
      <c r="B92" s="119" t="n">
        <f aca="false">+B$88</f>
        <v>43965</v>
      </c>
      <c r="C92" s="131" t="s">
        <v>169</v>
      </c>
      <c r="D92" s="117" t="s">
        <v>170</v>
      </c>
      <c r="E92" s="132" t="n">
        <v>0</v>
      </c>
      <c r="F92" s="132" t="n">
        <v>1</v>
      </c>
      <c r="G92" s="132" t="n">
        <v>2</v>
      </c>
      <c r="H92" s="132"/>
      <c r="I92" s="132"/>
      <c r="J92" s="132"/>
      <c r="K92" s="132"/>
      <c r="L92" s="132" t="n">
        <v>1</v>
      </c>
      <c r="M92" s="132"/>
      <c r="N92" s="132"/>
      <c r="O92" s="132"/>
      <c r="P92" s="132"/>
      <c r="Q92" s="132"/>
      <c r="R92" s="132" t="n">
        <v>2</v>
      </c>
      <c r="S92" s="132"/>
      <c r="T92" s="65"/>
    </row>
    <row r="93" customFormat="false" ht="13.8" hidden="false" customHeight="false" outlineLevel="0" collapsed="false">
      <c r="A93" s="118" t="str">
        <f aca="false">+A$88</f>
        <v>06200700</v>
      </c>
      <c r="B93" s="119" t="n">
        <f aca="false">+B$88</f>
        <v>43965</v>
      </c>
      <c r="C93" s="131" t="s">
        <v>171</v>
      </c>
      <c r="D93" s="117" t="s">
        <v>172</v>
      </c>
      <c r="E93" s="132" t="n">
        <v>107</v>
      </c>
      <c r="F93" s="132" t="n">
        <v>10</v>
      </c>
      <c r="G93" s="132" t="n">
        <v>26</v>
      </c>
      <c r="H93" s="132" t="n">
        <v>107</v>
      </c>
      <c r="I93" s="132"/>
      <c r="J93" s="132"/>
      <c r="K93" s="132"/>
      <c r="L93" s="132"/>
      <c r="M93" s="132" t="n">
        <v>9</v>
      </c>
      <c r="N93" s="132"/>
      <c r="O93" s="132" t="n">
        <v>1</v>
      </c>
      <c r="P93" s="132" t="n">
        <v>17</v>
      </c>
      <c r="Q93" s="132"/>
      <c r="R93" s="132" t="n">
        <v>8</v>
      </c>
      <c r="S93" s="132" t="n">
        <v>1</v>
      </c>
      <c r="T93" s="65"/>
    </row>
    <row r="94" customFormat="false" ht="13.8" hidden="false" customHeight="false" outlineLevel="0" collapsed="false">
      <c r="A94" s="118" t="str">
        <f aca="false">+A$88</f>
        <v>06200700</v>
      </c>
      <c r="B94" s="119" t="n">
        <f aca="false">+B$88</f>
        <v>43965</v>
      </c>
      <c r="C94" s="131" t="s">
        <v>173</v>
      </c>
      <c r="D94" s="117" t="s">
        <v>174</v>
      </c>
      <c r="E94" s="132" t="n">
        <v>1</v>
      </c>
      <c r="F94" s="132" t="n">
        <v>0</v>
      </c>
      <c r="G94" s="132" t="n">
        <v>0</v>
      </c>
      <c r="H94" s="132"/>
      <c r="I94" s="132"/>
      <c r="J94" s="132" t="n">
        <v>1</v>
      </c>
      <c r="K94" s="132"/>
      <c r="L94" s="132"/>
      <c r="M94" s="132"/>
      <c r="N94" s="132"/>
      <c r="O94" s="132"/>
      <c r="P94" s="132"/>
      <c r="Q94" s="132"/>
      <c r="R94" s="132"/>
      <c r="S94" s="132"/>
      <c r="T94" s="65"/>
    </row>
    <row r="95" customFormat="false" ht="13.8" hidden="false" customHeight="false" outlineLevel="0" collapsed="false">
      <c r="A95" s="118" t="str">
        <f aca="false">+A$88</f>
        <v>06200700</v>
      </c>
      <c r="B95" s="119" t="n">
        <f aca="false">+B$88</f>
        <v>43965</v>
      </c>
      <c r="C95" s="131" t="s">
        <v>175</v>
      </c>
      <c r="D95" s="117" t="s">
        <v>176</v>
      </c>
      <c r="E95" s="132" t="n">
        <v>3</v>
      </c>
      <c r="F95" s="132" t="n">
        <v>0</v>
      </c>
      <c r="G95" s="132" t="n">
        <v>23</v>
      </c>
      <c r="H95" s="132"/>
      <c r="I95" s="132"/>
      <c r="J95" s="132" t="n">
        <v>3</v>
      </c>
      <c r="K95" s="132"/>
      <c r="L95" s="132"/>
      <c r="M95" s="132"/>
      <c r="N95" s="132"/>
      <c r="O95" s="132"/>
      <c r="P95" s="132"/>
      <c r="Q95" s="132"/>
      <c r="R95" s="132" t="n">
        <v>6</v>
      </c>
      <c r="S95" s="132" t="n">
        <v>17</v>
      </c>
      <c r="T95" s="65"/>
    </row>
    <row r="96" customFormat="false" ht="13.8" hidden="false" customHeight="false" outlineLevel="0" collapsed="false">
      <c r="A96" s="118" t="str">
        <f aca="false">+A$88</f>
        <v>06200700</v>
      </c>
      <c r="B96" s="119" t="n">
        <f aca="false">+B$88</f>
        <v>43965</v>
      </c>
      <c r="C96" s="131" t="s">
        <v>177</v>
      </c>
      <c r="D96" s="117" t="s">
        <v>178</v>
      </c>
      <c r="E96" s="132" t="n">
        <v>8</v>
      </c>
      <c r="F96" s="132" t="n">
        <v>0</v>
      </c>
      <c r="G96" s="132" t="n">
        <v>22</v>
      </c>
      <c r="H96" s="132" t="n">
        <v>8</v>
      </c>
      <c r="I96" s="132"/>
      <c r="J96" s="132"/>
      <c r="K96" s="132"/>
      <c r="L96" s="132"/>
      <c r="M96" s="132"/>
      <c r="N96" s="132"/>
      <c r="O96" s="132"/>
      <c r="P96" s="132" t="n">
        <v>21</v>
      </c>
      <c r="Q96" s="132"/>
      <c r="R96" s="132" t="n">
        <v>1</v>
      </c>
      <c r="S96" s="132"/>
      <c r="T96" s="65"/>
    </row>
    <row r="97" customFormat="false" ht="13.8" hidden="false" customHeight="false" outlineLevel="0" collapsed="false">
      <c r="A97" s="118" t="str">
        <f aca="false">+A$88</f>
        <v>06200700</v>
      </c>
      <c r="B97" s="119" t="n">
        <f aca="false">+B$88</f>
        <v>43965</v>
      </c>
      <c r="C97" s="131" t="s">
        <v>179</v>
      </c>
      <c r="D97" s="117" t="s">
        <v>180</v>
      </c>
      <c r="E97" s="132" t="n">
        <v>34</v>
      </c>
      <c r="F97" s="132" t="n">
        <v>7</v>
      </c>
      <c r="G97" s="132" t="n">
        <v>138</v>
      </c>
      <c r="H97" s="132" t="n">
        <v>34</v>
      </c>
      <c r="I97" s="132"/>
      <c r="J97" s="132"/>
      <c r="K97" s="132"/>
      <c r="L97" s="132"/>
      <c r="M97" s="132" t="n">
        <v>7</v>
      </c>
      <c r="N97" s="132"/>
      <c r="O97" s="132"/>
      <c r="P97" s="132" t="n">
        <v>125</v>
      </c>
      <c r="Q97" s="132" t="n">
        <v>12</v>
      </c>
      <c r="R97" s="132" t="n">
        <v>1</v>
      </c>
      <c r="S97" s="132"/>
      <c r="T97" s="65"/>
    </row>
    <row r="98" customFormat="false" ht="13.8" hidden="false" customHeight="false" outlineLevel="0" collapsed="false">
      <c r="A98" s="118" t="str">
        <f aca="false">+A$88</f>
        <v>06200700</v>
      </c>
      <c r="B98" s="119" t="n">
        <f aca="false">+B$88</f>
        <v>43965</v>
      </c>
      <c r="C98" s="131" t="s">
        <v>181</v>
      </c>
      <c r="D98" s="117" t="s">
        <v>182</v>
      </c>
      <c r="E98" s="132" t="n">
        <v>1</v>
      </c>
      <c r="F98" s="132" t="n">
        <v>0</v>
      </c>
      <c r="G98" s="132" t="n">
        <v>0</v>
      </c>
      <c r="H98" s="132"/>
      <c r="I98" s="132"/>
      <c r="J98" s="132"/>
      <c r="K98" s="132" t="n">
        <v>1</v>
      </c>
      <c r="L98" s="132"/>
      <c r="M98" s="132"/>
      <c r="N98" s="132"/>
      <c r="O98" s="132"/>
      <c r="P98" s="132"/>
      <c r="Q98" s="132"/>
      <c r="R98" s="132"/>
      <c r="S98" s="132"/>
      <c r="T98" s="65"/>
    </row>
    <row r="99" customFormat="false" ht="13.8" hidden="false" customHeight="false" outlineLevel="0" collapsed="false">
      <c r="A99" s="118" t="str">
        <f aca="false">+A$88</f>
        <v>06200700</v>
      </c>
      <c r="B99" s="119" t="n">
        <f aca="false">+B$88</f>
        <v>43965</v>
      </c>
      <c r="C99" s="131" t="s">
        <v>183</v>
      </c>
      <c r="D99" s="117" t="s">
        <v>184</v>
      </c>
      <c r="E99" s="132" t="n">
        <v>1</v>
      </c>
      <c r="F99" s="132" t="n">
        <v>0</v>
      </c>
      <c r="G99" s="132" t="n">
        <v>0</v>
      </c>
      <c r="H99" s="132"/>
      <c r="I99" s="132"/>
      <c r="J99" s="132"/>
      <c r="K99" s="132" t="n">
        <v>1</v>
      </c>
      <c r="L99" s="132"/>
      <c r="M99" s="132"/>
      <c r="N99" s="132"/>
      <c r="O99" s="132"/>
      <c r="P99" s="132"/>
      <c r="Q99" s="132"/>
      <c r="R99" s="132"/>
      <c r="S99" s="132"/>
      <c r="T99" s="65"/>
    </row>
    <row r="100" customFormat="false" ht="13.8" hidden="false" customHeight="false" outlineLevel="0" collapsed="false">
      <c r="A100" s="118" t="str">
        <f aca="false">+A$88</f>
        <v>06200700</v>
      </c>
      <c r="B100" s="119" t="n">
        <f aca="false">+B$88</f>
        <v>43965</v>
      </c>
      <c r="C100" s="131" t="s">
        <v>185</v>
      </c>
      <c r="D100" s="117" t="s">
        <v>186</v>
      </c>
      <c r="E100" s="132" t="n">
        <v>139</v>
      </c>
      <c r="F100" s="132" t="n">
        <v>43</v>
      </c>
      <c r="G100" s="132" t="n">
        <v>81</v>
      </c>
      <c r="H100" s="132" t="n">
        <v>102</v>
      </c>
      <c r="I100" s="132" t="n">
        <v>10</v>
      </c>
      <c r="J100" s="132" t="n">
        <v>19</v>
      </c>
      <c r="K100" s="132" t="n">
        <v>8</v>
      </c>
      <c r="L100" s="132" t="n">
        <v>25</v>
      </c>
      <c r="M100" s="132" t="n">
        <v>11</v>
      </c>
      <c r="N100" s="132" t="n">
        <v>3</v>
      </c>
      <c r="O100" s="132" t="n">
        <v>4</v>
      </c>
      <c r="P100" s="132" t="n">
        <v>50</v>
      </c>
      <c r="Q100" s="132"/>
      <c r="R100" s="132" t="n">
        <v>31</v>
      </c>
      <c r="S100" s="132"/>
      <c r="T100" s="65"/>
    </row>
    <row r="101" customFormat="false" ht="13.8" hidden="false" customHeight="false" outlineLevel="0" collapsed="false">
      <c r="A101" s="118" t="str">
        <f aca="false">+A$88</f>
        <v>06200700</v>
      </c>
      <c r="B101" s="119" t="n">
        <f aca="false">+B$88</f>
        <v>43965</v>
      </c>
      <c r="C101" s="131" t="s">
        <v>187</v>
      </c>
      <c r="D101" s="117" t="s">
        <v>188</v>
      </c>
      <c r="E101" s="132" t="n">
        <v>4</v>
      </c>
      <c r="F101" s="132" t="n">
        <v>0</v>
      </c>
      <c r="G101" s="132" t="n">
        <v>1</v>
      </c>
      <c r="H101" s="132" t="n">
        <v>3</v>
      </c>
      <c r="I101" s="132"/>
      <c r="J101" s="132" t="n">
        <v>1</v>
      </c>
      <c r="K101" s="132"/>
      <c r="L101" s="132"/>
      <c r="M101" s="132"/>
      <c r="N101" s="132"/>
      <c r="O101" s="132"/>
      <c r="P101" s="132"/>
      <c r="Q101" s="132"/>
      <c r="R101" s="132"/>
      <c r="S101" s="132" t="n">
        <v>1</v>
      </c>
      <c r="T101" s="65"/>
    </row>
    <row r="102" customFormat="false" ht="13.8" hidden="false" customHeight="false" outlineLevel="0" collapsed="false">
      <c r="A102" s="118" t="str">
        <f aca="false">+A$88</f>
        <v>06200700</v>
      </c>
      <c r="B102" s="119" t="n">
        <f aca="false">+B$88</f>
        <v>43965</v>
      </c>
      <c r="C102" s="131" t="s">
        <v>189</v>
      </c>
      <c r="D102" s="117" t="s">
        <v>190</v>
      </c>
      <c r="E102" s="132" t="n">
        <v>175</v>
      </c>
      <c r="F102" s="132" t="n">
        <v>118</v>
      </c>
      <c r="G102" s="132" t="n">
        <v>29</v>
      </c>
      <c r="H102" s="132"/>
      <c r="I102" s="132" t="n">
        <v>128</v>
      </c>
      <c r="J102" s="132" t="n">
        <v>18</v>
      </c>
      <c r="K102" s="132" t="n">
        <v>29</v>
      </c>
      <c r="L102" s="132" t="n">
        <v>64</v>
      </c>
      <c r="M102" s="132" t="n">
        <v>39</v>
      </c>
      <c r="N102" s="132" t="n">
        <v>15</v>
      </c>
      <c r="O102" s="132"/>
      <c r="P102" s="132"/>
      <c r="Q102" s="132"/>
      <c r="R102" s="132" t="n">
        <v>29</v>
      </c>
      <c r="S102" s="132"/>
      <c r="T102" s="65"/>
    </row>
    <row r="103" customFormat="false" ht="13.8" hidden="false" customHeight="false" outlineLevel="0" collapsed="false">
      <c r="A103" s="118" t="str">
        <f aca="false">+A$88</f>
        <v>06200700</v>
      </c>
      <c r="B103" s="119" t="n">
        <f aca="false">+B$88</f>
        <v>43965</v>
      </c>
      <c r="C103" s="131" t="s">
        <v>191</v>
      </c>
      <c r="D103" s="117" t="s">
        <v>192</v>
      </c>
      <c r="E103" s="132" t="n">
        <v>4</v>
      </c>
      <c r="F103" s="132" t="n">
        <v>0</v>
      </c>
      <c r="G103" s="132" t="n">
        <v>0</v>
      </c>
      <c r="H103" s="132"/>
      <c r="I103" s="132"/>
      <c r="J103" s="132" t="n">
        <v>1</v>
      </c>
      <c r="K103" s="132" t="n">
        <v>3</v>
      </c>
      <c r="L103" s="132"/>
      <c r="M103" s="132"/>
      <c r="N103" s="132"/>
      <c r="O103" s="132"/>
      <c r="P103" s="132"/>
      <c r="Q103" s="132"/>
      <c r="R103" s="132"/>
      <c r="S103" s="132"/>
      <c r="T103" s="65"/>
    </row>
    <row r="104" customFormat="false" ht="13.8" hidden="false" customHeight="false" outlineLevel="0" collapsed="false">
      <c r="A104" s="118" t="str">
        <f aca="false">+A$88</f>
        <v>06200700</v>
      </c>
      <c r="B104" s="119" t="n">
        <f aca="false">+B$88</f>
        <v>43965</v>
      </c>
      <c r="C104" s="131" t="s">
        <v>193</v>
      </c>
      <c r="D104" s="117" t="s">
        <v>194</v>
      </c>
      <c r="E104" s="132" t="n">
        <v>2</v>
      </c>
      <c r="F104" s="132" t="n">
        <v>0</v>
      </c>
      <c r="G104" s="132" t="n">
        <v>1</v>
      </c>
      <c r="H104" s="132"/>
      <c r="I104" s="132"/>
      <c r="J104" s="132"/>
      <c r="K104" s="132" t="n">
        <v>2</v>
      </c>
      <c r="L104" s="132"/>
      <c r="M104" s="132"/>
      <c r="N104" s="132"/>
      <c r="O104" s="132"/>
      <c r="P104" s="132"/>
      <c r="Q104" s="132"/>
      <c r="R104" s="132" t="n">
        <v>1</v>
      </c>
      <c r="S104" s="132"/>
      <c r="T104" s="65"/>
    </row>
    <row r="105" customFormat="false" ht="13.8" hidden="false" customHeight="false" outlineLevel="0" collapsed="false">
      <c r="A105" s="118" t="str">
        <f aca="false">+A$88</f>
        <v>06200700</v>
      </c>
      <c r="B105" s="119" t="n">
        <f aca="false">+B$88</f>
        <v>43965</v>
      </c>
      <c r="C105" s="131" t="s">
        <v>195</v>
      </c>
      <c r="D105" s="117" t="s">
        <v>196</v>
      </c>
      <c r="E105" s="132" t="n">
        <v>0</v>
      </c>
      <c r="F105" s="132" t="n">
        <v>0</v>
      </c>
      <c r="G105" s="132" t="n">
        <v>2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 t="n">
        <v>2</v>
      </c>
      <c r="S105" s="132"/>
      <c r="T105" s="65"/>
    </row>
    <row r="106" customFormat="false" ht="13.8" hidden="false" customHeight="false" outlineLevel="0" collapsed="false">
      <c r="A106" s="118" t="str">
        <f aca="false">+A$88</f>
        <v>06200700</v>
      </c>
      <c r="B106" s="119" t="n">
        <f aca="false">+B$88</f>
        <v>43965</v>
      </c>
      <c r="C106" s="131" t="s">
        <v>197</v>
      </c>
      <c r="D106" s="117" t="s">
        <v>198</v>
      </c>
      <c r="E106" s="132" t="n">
        <v>8</v>
      </c>
      <c r="F106" s="132" t="n">
        <v>0</v>
      </c>
      <c r="G106" s="132" t="n">
        <v>0</v>
      </c>
      <c r="H106" s="132"/>
      <c r="I106" s="132"/>
      <c r="J106" s="132" t="n">
        <v>1</v>
      </c>
      <c r="K106" s="132" t="n">
        <v>7</v>
      </c>
      <c r="L106" s="132"/>
      <c r="M106" s="132"/>
      <c r="N106" s="132"/>
      <c r="O106" s="132"/>
      <c r="P106" s="132"/>
      <c r="Q106" s="132"/>
      <c r="R106" s="132"/>
      <c r="S106" s="132"/>
      <c r="T106" s="65"/>
    </row>
    <row r="107" customFormat="false" ht="13.8" hidden="false" customHeight="false" outlineLevel="0" collapsed="false">
      <c r="A107" s="118" t="str">
        <f aca="false">+A$88</f>
        <v>06200700</v>
      </c>
      <c r="B107" s="119" t="n">
        <f aca="false">+B$88</f>
        <v>43965</v>
      </c>
      <c r="C107" s="131" t="s">
        <v>199</v>
      </c>
      <c r="D107" s="117" t="s">
        <v>200</v>
      </c>
      <c r="E107" s="132" t="n">
        <v>1</v>
      </c>
      <c r="F107" s="132" t="n">
        <v>0</v>
      </c>
      <c r="G107" s="132" t="n">
        <v>0</v>
      </c>
      <c r="H107" s="132"/>
      <c r="I107" s="132"/>
      <c r="J107" s="132" t="n">
        <v>1</v>
      </c>
      <c r="K107" s="132"/>
      <c r="L107" s="132"/>
      <c r="M107" s="132"/>
      <c r="N107" s="132"/>
      <c r="O107" s="132"/>
      <c r="P107" s="132"/>
      <c r="Q107" s="132"/>
      <c r="R107" s="132"/>
      <c r="S107" s="132"/>
      <c r="T107" s="65"/>
    </row>
    <row r="108" customFormat="false" ht="13.8" hidden="false" customHeight="false" outlineLevel="0" collapsed="false">
      <c r="A108" s="118" t="str">
        <f aca="false">+A$88</f>
        <v>06200700</v>
      </c>
      <c r="B108" s="119" t="n">
        <f aca="false">+B$88</f>
        <v>43965</v>
      </c>
      <c r="C108" s="131" t="s">
        <v>201</v>
      </c>
      <c r="D108" s="117" t="s">
        <v>202</v>
      </c>
      <c r="E108" s="132" t="n">
        <v>1</v>
      </c>
      <c r="F108" s="132" t="n">
        <v>0</v>
      </c>
      <c r="G108" s="132" t="n">
        <v>0</v>
      </c>
      <c r="H108" s="132"/>
      <c r="I108" s="132"/>
      <c r="J108" s="132"/>
      <c r="K108" s="132" t="n">
        <v>1</v>
      </c>
      <c r="L108" s="132"/>
      <c r="M108" s="132"/>
      <c r="N108" s="132"/>
      <c r="O108" s="132"/>
      <c r="P108" s="132"/>
      <c r="Q108" s="132"/>
      <c r="R108" s="132"/>
      <c r="S108" s="132"/>
      <c r="T108" s="65"/>
    </row>
    <row r="109" customFormat="false" ht="13.8" hidden="false" customHeight="false" outlineLevel="0" collapsed="false">
      <c r="A109" s="118" t="str">
        <f aca="false">+A$88</f>
        <v>06200700</v>
      </c>
      <c r="B109" s="119" t="n">
        <f aca="false">+B$88</f>
        <v>43965</v>
      </c>
      <c r="C109" s="131" t="s">
        <v>203</v>
      </c>
      <c r="D109" s="117" t="s">
        <v>204</v>
      </c>
      <c r="E109" s="132" t="n">
        <v>4</v>
      </c>
      <c r="F109" s="132" t="n">
        <v>1</v>
      </c>
      <c r="G109" s="132" t="n">
        <v>1</v>
      </c>
      <c r="H109" s="132"/>
      <c r="I109" s="132"/>
      <c r="J109" s="132" t="n">
        <v>2</v>
      </c>
      <c r="K109" s="132" t="n">
        <v>2</v>
      </c>
      <c r="L109" s="132"/>
      <c r="M109" s="132"/>
      <c r="N109" s="132" t="n">
        <v>1</v>
      </c>
      <c r="O109" s="132"/>
      <c r="P109" s="132"/>
      <c r="Q109" s="132"/>
      <c r="R109" s="132"/>
      <c r="S109" s="132" t="n">
        <v>1</v>
      </c>
      <c r="T109" s="65"/>
    </row>
    <row r="110" customFormat="false" ht="13.8" hidden="false" customHeight="false" outlineLevel="0" collapsed="false">
      <c r="A110" s="118" t="str">
        <f aca="false">+A$88</f>
        <v>06200700</v>
      </c>
      <c r="B110" s="119" t="n">
        <f aca="false">+B$88</f>
        <v>43965</v>
      </c>
      <c r="C110" s="131" t="s">
        <v>205</v>
      </c>
      <c r="D110" s="117" t="s">
        <v>206</v>
      </c>
      <c r="E110" s="132" t="n">
        <v>14</v>
      </c>
      <c r="F110" s="132" t="n">
        <v>9</v>
      </c>
      <c r="G110" s="132" t="n">
        <v>2</v>
      </c>
      <c r="H110" s="132"/>
      <c r="I110" s="132" t="n">
        <v>11</v>
      </c>
      <c r="J110" s="132" t="n">
        <v>1</v>
      </c>
      <c r="K110" s="132" t="n">
        <v>2</v>
      </c>
      <c r="L110" s="132"/>
      <c r="M110" s="132" t="n">
        <v>3</v>
      </c>
      <c r="N110" s="132" t="n">
        <v>5</v>
      </c>
      <c r="O110" s="132" t="n">
        <v>1</v>
      </c>
      <c r="P110" s="132"/>
      <c r="Q110" s="132" t="n">
        <v>1</v>
      </c>
      <c r="R110" s="132" t="n">
        <v>1</v>
      </c>
      <c r="S110" s="132"/>
      <c r="T110" s="65"/>
    </row>
    <row r="111" customFormat="false" ht="13.8" hidden="false" customHeight="false" outlineLevel="0" collapsed="false">
      <c r="A111" s="118" t="str">
        <f aca="false">+A$88</f>
        <v>06200700</v>
      </c>
      <c r="B111" s="119" t="n">
        <f aca="false">+B$88</f>
        <v>43965</v>
      </c>
      <c r="C111" s="131" t="s">
        <v>207</v>
      </c>
      <c r="D111" s="117" t="s">
        <v>208</v>
      </c>
      <c r="E111" s="132" t="n">
        <v>0</v>
      </c>
      <c r="F111" s="132" t="n">
        <v>0</v>
      </c>
      <c r="G111" s="132" t="n">
        <v>2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 t="n">
        <v>2</v>
      </c>
      <c r="S111" s="132"/>
      <c r="T111" s="65"/>
    </row>
    <row r="112" customFormat="false" ht="13.8" hidden="false" customHeight="false" outlineLevel="0" collapsed="false">
      <c r="A112" s="118" t="str">
        <f aca="false">+A$88</f>
        <v>06200700</v>
      </c>
      <c r="B112" s="119" t="n">
        <f aca="false">+B$88</f>
        <v>43965</v>
      </c>
      <c r="C112" s="131" t="s">
        <v>209</v>
      </c>
      <c r="D112" s="117" t="s">
        <v>210</v>
      </c>
      <c r="E112" s="132" t="n">
        <v>2706</v>
      </c>
      <c r="F112" s="132" t="n">
        <v>2099</v>
      </c>
      <c r="G112" s="132" t="n">
        <v>417</v>
      </c>
      <c r="H112" s="132" t="n">
        <v>624</v>
      </c>
      <c r="I112" s="132" t="n">
        <v>560</v>
      </c>
      <c r="J112" s="132" t="n">
        <v>1120</v>
      </c>
      <c r="K112" s="132" t="n">
        <v>402</v>
      </c>
      <c r="L112" s="132" t="n">
        <v>116</v>
      </c>
      <c r="M112" s="132" t="n">
        <v>58</v>
      </c>
      <c r="N112" s="132" t="n">
        <v>53</v>
      </c>
      <c r="O112" s="132" t="n">
        <v>1872</v>
      </c>
      <c r="P112" s="132" t="n">
        <v>183</v>
      </c>
      <c r="Q112" s="132" t="n">
        <v>10</v>
      </c>
      <c r="R112" s="132" t="n">
        <v>200</v>
      </c>
      <c r="S112" s="132" t="n">
        <v>24</v>
      </c>
      <c r="T112" s="65"/>
    </row>
    <row r="113" customFormat="false" ht="13.8" hidden="false" customHeight="false" outlineLevel="0" collapsed="false">
      <c r="A113" s="118" t="str">
        <f aca="false">+A$88</f>
        <v>06200700</v>
      </c>
      <c r="B113" s="119" t="n">
        <f aca="false">+B$88</f>
        <v>43965</v>
      </c>
      <c r="C113" s="131" t="s">
        <v>211</v>
      </c>
      <c r="D113" s="117" t="s">
        <v>212</v>
      </c>
      <c r="E113" s="132" t="n">
        <v>8</v>
      </c>
      <c r="F113" s="132" t="n">
        <v>1</v>
      </c>
      <c r="G113" s="132" t="n">
        <v>0</v>
      </c>
      <c r="H113" s="132"/>
      <c r="I113" s="132"/>
      <c r="J113" s="132"/>
      <c r="K113" s="132" t="n">
        <v>8</v>
      </c>
      <c r="L113" s="132"/>
      <c r="M113" s="132" t="n">
        <v>1</v>
      </c>
      <c r="N113" s="132"/>
      <c r="O113" s="132"/>
      <c r="P113" s="132"/>
      <c r="Q113" s="132"/>
      <c r="R113" s="132"/>
      <c r="S113" s="132"/>
      <c r="T113" s="65"/>
    </row>
    <row r="114" customFormat="false" ht="13.8" hidden="false" customHeight="false" outlineLevel="0" collapsed="false">
      <c r="A114" s="118" t="str">
        <f aca="false">+A$88</f>
        <v>06200700</v>
      </c>
      <c r="B114" s="119" t="n">
        <f aca="false">+B$88</f>
        <v>43965</v>
      </c>
      <c r="C114" s="131" t="s">
        <v>213</v>
      </c>
      <c r="D114" s="117" t="s">
        <v>214</v>
      </c>
      <c r="E114" s="132" t="n">
        <v>2</v>
      </c>
      <c r="F114" s="132" t="n">
        <v>0</v>
      </c>
      <c r="G114" s="132" t="n">
        <v>0</v>
      </c>
      <c r="H114" s="132"/>
      <c r="I114" s="132" t="n">
        <v>1</v>
      </c>
      <c r="J114" s="132" t="n">
        <v>1</v>
      </c>
      <c r="K114" s="132"/>
      <c r="L114" s="132"/>
      <c r="M114" s="132"/>
      <c r="N114" s="132"/>
      <c r="O114" s="132"/>
      <c r="P114" s="132"/>
      <c r="Q114" s="132"/>
      <c r="R114" s="132"/>
      <c r="S114" s="132"/>
      <c r="T114" s="65"/>
    </row>
    <row r="115" customFormat="false" ht="13.8" hidden="false" customHeight="false" outlineLevel="0" collapsed="false">
      <c r="A115" s="118" t="str">
        <f aca="false">+A$88</f>
        <v>06200700</v>
      </c>
      <c r="B115" s="119" t="n">
        <f aca="false">+B$88</f>
        <v>43965</v>
      </c>
      <c r="C115" s="131" t="s">
        <v>215</v>
      </c>
      <c r="D115" s="117" t="s">
        <v>216</v>
      </c>
      <c r="E115" s="132" t="n">
        <v>0</v>
      </c>
      <c r="F115" s="132" t="n">
        <v>0</v>
      </c>
      <c r="G115" s="132" t="n">
        <v>1</v>
      </c>
      <c r="H115" s="132"/>
      <c r="I115" s="132"/>
      <c r="J115" s="132"/>
      <c r="K115" s="132"/>
      <c r="L115" s="132"/>
      <c r="M115" s="132"/>
      <c r="N115" s="132"/>
      <c r="O115" s="132"/>
      <c r="P115" s="132" t="n">
        <v>1</v>
      </c>
      <c r="Q115" s="132"/>
      <c r="R115" s="132"/>
      <c r="S115" s="132"/>
      <c r="T115" s="65"/>
    </row>
    <row r="116" customFormat="false" ht="13.8" hidden="false" customHeight="false" outlineLevel="0" collapsed="false">
      <c r="A116" s="118" t="str">
        <f aca="false">+A$88</f>
        <v>06200700</v>
      </c>
      <c r="B116" s="119" t="n">
        <f aca="false">+B$88</f>
        <v>43965</v>
      </c>
      <c r="C116" s="131" t="s">
        <v>217</v>
      </c>
      <c r="D116" s="117" t="s">
        <v>218</v>
      </c>
      <c r="E116" s="132" t="n">
        <v>1</v>
      </c>
      <c r="F116" s="132" t="n">
        <v>0</v>
      </c>
      <c r="G116" s="132" t="n">
        <v>0</v>
      </c>
      <c r="H116" s="132" t="n">
        <v>1</v>
      </c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65"/>
    </row>
    <row r="117" customFormat="false" ht="15" hidden="false" customHeight="true" outlineLevel="0" collapsed="false">
      <c r="A117" s="118" t="str">
        <f aca="false">+A$88</f>
        <v>06200700</v>
      </c>
      <c r="B117" s="119" t="n">
        <f aca="false">+B$88</f>
        <v>43965</v>
      </c>
      <c r="C117" s="131" t="s">
        <v>219</v>
      </c>
      <c r="D117" s="117" t="s">
        <v>220</v>
      </c>
      <c r="E117" s="132" t="n">
        <v>5</v>
      </c>
      <c r="F117" s="132" t="n">
        <v>6</v>
      </c>
      <c r="G117" s="132" t="n">
        <v>2</v>
      </c>
      <c r="H117" s="132" t="n">
        <v>2</v>
      </c>
      <c r="I117" s="132"/>
      <c r="J117" s="132" t="n">
        <v>1</v>
      </c>
      <c r="K117" s="132" t="n">
        <v>2</v>
      </c>
      <c r="L117" s="132" t="n">
        <v>1</v>
      </c>
      <c r="M117" s="132"/>
      <c r="N117" s="132" t="n">
        <v>5</v>
      </c>
      <c r="O117" s="132"/>
      <c r="P117" s="132"/>
      <c r="Q117" s="132"/>
      <c r="R117" s="132" t="n">
        <v>1</v>
      </c>
      <c r="S117" s="132" t="n">
        <v>1</v>
      </c>
      <c r="T117" s="65"/>
    </row>
    <row r="118" customFormat="false" ht="15" hidden="false" customHeight="true" outlineLevel="0" collapsed="false">
      <c r="A118" s="118" t="str">
        <f aca="false">+A$88</f>
        <v>06200700</v>
      </c>
      <c r="B118" s="119" t="n">
        <f aca="false">+B$88</f>
        <v>43965</v>
      </c>
      <c r="C118" s="131" t="s">
        <v>221</v>
      </c>
      <c r="D118" s="117" t="s">
        <v>222</v>
      </c>
      <c r="E118" s="132" t="n">
        <v>3</v>
      </c>
      <c r="F118" s="132" t="n">
        <v>1</v>
      </c>
      <c r="G118" s="132" t="n">
        <v>0</v>
      </c>
      <c r="H118" s="132" t="n">
        <v>1</v>
      </c>
      <c r="I118" s="132" t="n">
        <v>2</v>
      </c>
      <c r="J118" s="132"/>
      <c r="K118" s="132"/>
      <c r="L118" s="132"/>
      <c r="M118" s="132"/>
      <c r="N118" s="132"/>
      <c r="O118" s="132" t="n">
        <v>1</v>
      </c>
      <c r="P118" s="132"/>
      <c r="Q118" s="132"/>
      <c r="R118" s="132"/>
      <c r="S118" s="132"/>
      <c r="T118" s="65"/>
    </row>
    <row r="119" customFormat="false" ht="13.8" hidden="false" customHeight="false" outlineLevel="0" collapsed="false">
      <c r="A119" s="118" t="str">
        <f aca="false">+A$88</f>
        <v>06200700</v>
      </c>
      <c r="B119" s="119" t="n">
        <f aca="false">+B$88</f>
        <v>43965</v>
      </c>
      <c r="C119" s="131" t="s">
        <v>223</v>
      </c>
      <c r="D119" s="117" t="s">
        <v>224</v>
      </c>
      <c r="E119" s="132" t="n">
        <v>2</v>
      </c>
      <c r="F119" s="132" t="n">
        <v>8</v>
      </c>
      <c r="G119" s="132" t="n">
        <v>2</v>
      </c>
      <c r="H119" s="132" t="n">
        <v>1</v>
      </c>
      <c r="I119" s="132"/>
      <c r="J119" s="132" t="n">
        <v>1</v>
      </c>
      <c r="K119" s="132"/>
      <c r="L119" s="132"/>
      <c r="M119" s="132"/>
      <c r="N119" s="132"/>
      <c r="O119" s="132" t="n">
        <v>8</v>
      </c>
      <c r="P119" s="132"/>
      <c r="Q119" s="132"/>
      <c r="R119" s="132" t="n">
        <v>2</v>
      </c>
      <c r="S119" s="132"/>
      <c r="T119" s="65"/>
    </row>
    <row r="120" customFormat="false" ht="13.8" hidden="false" customHeight="false" outlineLevel="0" collapsed="false">
      <c r="A120" s="118" t="str">
        <f aca="false">+A$88</f>
        <v>06200700</v>
      </c>
      <c r="B120" s="119" t="n">
        <f aca="false">+B$88</f>
        <v>43965</v>
      </c>
      <c r="C120" s="131" t="s">
        <v>225</v>
      </c>
      <c r="D120" s="117" t="s">
        <v>226</v>
      </c>
      <c r="E120" s="132" t="n">
        <v>1690</v>
      </c>
      <c r="F120" s="132" t="n">
        <v>1027</v>
      </c>
      <c r="G120" s="132" t="n">
        <v>469</v>
      </c>
      <c r="H120" s="132" t="n">
        <v>152</v>
      </c>
      <c r="I120" s="132" t="n">
        <v>1280</v>
      </c>
      <c r="J120" s="132" t="n">
        <v>120</v>
      </c>
      <c r="K120" s="132" t="n">
        <v>138</v>
      </c>
      <c r="L120" s="132" t="n">
        <v>160</v>
      </c>
      <c r="M120" s="132" t="n">
        <v>27</v>
      </c>
      <c r="N120" s="132" t="n">
        <v>120</v>
      </c>
      <c r="O120" s="132" t="n">
        <v>720</v>
      </c>
      <c r="P120" s="132" t="n">
        <v>198</v>
      </c>
      <c r="Q120" s="132" t="n">
        <v>14</v>
      </c>
      <c r="R120" s="132" t="n">
        <v>224</v>
      </c>
      <c r="S120" s="132" t="n">
        <v>33</v>
      </c>
      <c r="T120" s="65"/>
    </row>
    <row r="121" customFormat="false" ht="13.8" hidden="false" customHeight="false" outlineLevel="0" collapsed="false">
      <c r="A121" s="118" t="str">
        <f aca="false">+A$88</f>
        <v>06200700</v>
      </c>
      <c r="B121" s="119" t="n">
        <f aca="false">+B$88</f>
        <v>43965</v>
      </c>
      <c r="C121" s="133" t="s">
        <v>227</v>
      </c>
      <c r="D121" s="134" t="s">
        <v>228</v>
      </c>
      <c r="E121" s="132" t="n">
        <v>0</v>
      </c>
      <c r="F121" s="132" t="n">
        <v>1</v>
      </c>
      <c r="G121" s="132" t="n">
        <v>0</v>
      </c>
      <c r="H121" s="132"/>
      <c r="I121" s="132"/>
      <c r="J121" s="132"/>
      <c r="K121" s="132"/>
      <c r="L121" s="132" t="n">
        <v>1</v>
      </c>
      <c r="M121" s="132"/>
      <c r="N121" s="132"/>
      <c r="O121" s="132"/>
      <c r="P121" s="132"/>
      <c r="Q121" s="132"/>
      <c r="R121" s="132"/>
      <c r="S121" s="132"/>
      <c r="T121" s="65"/>
    </row>
    <row r="122" customFormat="false" ht="13.8" hidden="false" customHeight="false" outlineLevel="0" collapsed="false">
      <c r="A122" s="118"/>
      <c r="B122" s="119"/>
      <c r="C122" s="135" t="s">
        <v>229</v>
      </c>
      <c r="D122" s="136" t="n">
        <v>844</v>
      </c>
      <c r="E122" s="132" t="n">
        <v>16</v>
      </c>
      <c r="F122" s="132" t="n">
        <v>0</v>
      </c>
      <c r="G122" s="132" t="n">
        <v>0</v>
      </c>
      <c r="H122" s="132"/>
      <c r="I122" s="132"/>
      <c r="J122" s="132"/>
      <c r="K122" s="132" t="n">
        <v>16</v>
      </c>
      <c r="L122" s="132"/>
      <c r="M122" s="132"/>
      <c r="N122" s="132"/>
      <c r="O122" s="132"/>
      <c r="P122" s="132"/>
      <c r="Q122" s="132"/>
      <c r="R122" s="132"/>
      <c r="S122" s="132"/>
      <c r="T122" s="65"/>
    </row>
    <row r="123" customFormat="false" ht="13.8" hidden="false" customHeight="false" outlineLevel="0" collapsed="false">
      <c r="A123" s="118" t="str">
        <f aca="false">+A$88</f>
        <v>06200700</v>
      </c>
      <c r="B123" s="119" t="n">
        <f aca="false">+B$88</f>
        <v>43965</v>
      </c>
      <c r="C123" s="131" t="s">
        <v>230</v>
      </c>
      <c r="D123" s="117" t="s">
        <v>231</v>
      </c>
      <c r="E123" s="132" t="n">
        <v>6</v>
      </c>
      <c r="F123" s="132" t="n">
        <v>4</v>
      </c>
      <c r="G123" s="132" t="n">
        <v>5</v>
      </c>
      <c r="H123" s="132" t="n">
        <v>6</v>
      </c>
      <c r="I123" s="132"/>
      <c r="J123" s="132"/>
      <c r="K123" s="132"/>
      <c r="L123" s="132"/>
      <c r="M123" s="132"/>
      <c r="N123" s="132"/>
      <c r="O123" s="132" t="n">
        <v>4</v>
      </c>
      <c r="P123" s="132" t="n">
        <v>2</v>
      </c>
      <c r="Q123" s="132"/>
      <c r="R123" s="132" t="n">
        <v>3</v>
      </c>
      <c r="S123" s="132"/>
      <c r="T123" s="65"/>
    </row>
    <row r="124" customFormat="false" ht="13.8" hidden="false" customHeight="false" outlineLevel="0" collapsed="false">
      <c r="A124" s="118" t="str">
        <f aca="false">+A$88</f>
        <v>06200700</v>
      </c>
      <c r="B124" s="119" t="n">
        <f aca="false">+B$88</f>
        <v>43965</v>
      </c>
      <c r="C124" s="131" t="s">
        <v>232</v>
      </c>
      <c r="D124" s="117" t="s">
        <v>233</v>
      </c>
      <c r="E124" s="132" t="n">
        <v>49</v>
      </c>
      <c r="F124" s="132" t="n">
        <v>2</v>
      </c>
      <c r="G124" s="132" t="n">
        <v>0</v>
      </c>
      <c r="H124" s="132" t="n">
        <v>48</v>
      </c>
      <c r="I124" s="132" t="n">
        <v>1</v>
      </c>
      <c r="J124" s="132"/>
      <c r="K124" s="132"/>
      <c r="L124" s="132"/>
      <c r="M124" s="132" t="n">
        <v>1</v>
      </c>
      <c r="N124" s="132" t="n">
        <v>1</v>
      </c>
      <c r="O124" s="132"/>
      <c r="P124" s="132"/>
      <c r="Q124" s="132"/>
      <c r="R124" s="132"/>
      <c r="S124" s="132"/>
      <c r="T124" s="65"/>
    </row>
    <row r="125" customFormat="false" ht="13.8" hidden="false" customHeight="false" outlineLevel="0" collapsed="false">
      <c r="A125" s="118" t="str">
        <f aca="false">+A$88</f>
        <v>06200700</v>
      </c>
      <c r="B125" s="119" t="n">
        <f aca="false">+B$88</f>
        <v>43965</v>
      </c>
      <c r="C125" s="131" t="s">
        <v>234</v>
      </c>
      <c r="D125" s="117" t="s">
        <v>235</v>
      </c>
      <c r="E125" s="132" t="n">
        <v>9</v>
      </c>
      <c r="F125" s="132" t="n">
        <v>1</v>
      </c>
      <c r="G125" s="132" t="n">
        <v>44</v>
      </c>
      <c r="H125" s="132" t="n">
        <v>9</v>
      </c>
      <c r="I125" s="132"/>
      <c r="J125" s="132"/>
      <c r="K125" s="132"/>
      <c r="L125" s="132"/>
      <c r="M125" s="132" t="n">
        <v>1</v>
      </c>
      <c r="N125" s="132"/>
      <c r="O125" s="132"/>
      <c r="P125" s="132" t="n">
        <v>41</v>
      </c>
      <c r="Q125" s="132" t="n">
        <v>2</v>
      </c>
      <c r="R125" s="132" t="n">
        <v>1</v>
      </c>
      <c r="S125" s="132"/>
      <c r="T125" s="65"/>
    </row>
    <row r="126" customFormat="false" ht="13.8" hidden="false" customHeight="false" outlineLevel="0" collapsed="false">
      <c r="A126" s="118" t="str">
        <f aca="false">+A$88</f>
        <v>06200700</v>
      </c>
      <c r="B126" s="119" t="n">
        <f aca="false">+B$88</f>
        <v>43965</v>
      </c>
      <c r="C126" s="131" t="s">
        <v>236</v>
      </c>
      <c r="D126" s="117" t="s">
        <v>237</v>
      </c>
      <c r="E126" s="132" t="n">
        <v>2</v>
      </c>
      <c r="F126" s="132" t="n">
        <v>8</v>
      </c>
      <c r="G126" s="132" t="n">
        <v>0</v>
      </c>
      <c r="H126" s="132"/>
      <c r="I126" s="132" t="n">
        <v>1</v>
      </c>
      <c r="J126" s="132" t="n">
        <v>1</v>
      </c>
      <c r="K126" s="132"/>
      <c r="L126" s="132" t="n">
        <v>1</v>
      </c>
      <c r="M126" s="132"/>
      <c r="N126" s="132" t="n">
        <v>3</v>
      </c>
      <c r="O126" s="132" t="n">
        <v>4</v>
      </c>
      <c r="P126" s="132"/>
      <c r="Q126" s="132"/>
      <c r="R126" s="132"/>
      <c r="S126" s="132"/>
      <c r="T126" s="65"/>
    </row>
    <row r="127" customFormat="false" ht="13.8" hidden="false" customHeight="false" outlineLevel="0" collapsed="false">
      <c r="A127" s="118" t="str">
        <f aca="false">+A$88</f>
        <v>06200700</v>
      </c>
      <c r="B127" s="119" t="n">
        <f aca="false">+B$88</f>
        <v>43965</v>
      </c>
      <c r="C127" s="131" t="s">
        <v>238</v>
      </c>
      <c r="D127" s="117" t="s">
        <v>239</v>
      </c>
      <c r="E127" s="132" t="n">
        <v>1</v>
      </c>
      <c r="F127" s="132" t="n">
        <v>0</v>
      </c>
      <c r="G127" s="132" t="n">
        <v>0</v>
      </c>
      <c r="H127" s="132"/>
      <c r="I127" s="132" t="n">
        <v>1</v>
      </c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65"/>
    </row>
    <row r="128" customFormat="false" ht="13.8" hidden="false" customHeight="false" outlineLevel="0" collapsed="false">
      <c r="A128" s="118" t="str">
        <f aca="false">+A$88</f>
        <v>06200700</v>
      </c>
      <c r="B128" s="119" t="n">
        <f aca="false">+B$88</f>
        <v>43965</v>
      </c>
      <c r="C128" s="131" t="s">
        <v>240</v>
      </c>
      <c r="D128" s="117" t="s">
        <v>241</v>
      </c>
      <c r="E128" s="132" t="n">
        <v>3</v>
      </c>
      <c r="F128" s="132" t="n">
        <v>2</v>
      </c>
      <c r="G128" s="132" t="n">
        <v>0</v>
      </c>
      <c r="H128" s="132"/>
      <c r="I128" s="132" t="n">
        <v>2</v>
      </c>
      <c r="J128" s="132" t="n">
        <v>1</v>
      </c>
      <c r="K128" s="132"/>
      <c r="L128" s="132"/>
      <c r="M128" s="132"/>
      <c r="N128" s="132" t="n">
        <v>2</v>
      </c>
      <c r="O128" s="132"/>
      <c r="P128" s="132"/>
      <c r="Q128" s="132"/>
      <c r="R128" s="132"/>
      <c r="S128" s="132"/>
      <c r="T128" s="65"/>
    </row>
    <row r="129" customFormat="false" ht="13.8" hidden="false" customHeight="false" outlineLevel="0" collapsed="false">
      <c r="A129" s="118" t="str">
        <f aca="false">+A$88</f>
        <v>06200700</v>
      </c>
      <c r="B129" s="119" t="n">
        <f aca="false">+B$88</f>
        <v>43965</v>
      </c>
      <c r="C129" s="131" t="s">
        <v>242</v>
      </c>
      <c r="D129" s="117" t="s">
        <v>243</v>
      </c>
      <c r="E129" s="132" t="n">
        <v>36</v>
      </c>
      <c r="F129" s="132" t="n">
        <v>2</v>
      </c>
      <c r="G129" s="132" t="n">
        <v>0</v>
      </c>
      <c r="H129" s="132"/>
      <c r="I129" s="132"/>
      <c r="J129" s="132"/>
      <c r="K129" s="132" t="n">
        <v>36</v>
      </c>
      <c r="L129" s="132"/>
      <c r="M129" s="132" t="n">
        <v>2</v>
      </c>
      <c r="N129" s="132"/>
      <c r="O129" s="132"/>
      <c r="P129" s="132"/>
      <c r="Q129" s="132"/>
      <c r="R129" s="132"/>
      <c r="S129" s="132"/>
      <c r="T129" s="65"/>
    </row>
    <row r="130" customFormat="false" ht="13.8" hidden="false" customHeight="false" outlineLevel="0" collapsed="false">
      <c r="A130" s="118" t="str">
        <f aca="false">+A$88</f>
        <v>06200700</v>
      </c>
      <c r="B130" s="119" t="n">
        <f aca="false">+B$88</f>
        <v>43965</v>
      </c>
      <c r="C130" s="131" t="s">
        <v>244</v>
      </c>
      <c r="D130" s="117" t="s">
        <v>245</v>
      </c>
      <c r="E130" s="132" t="n">
        <v>3</v>
      </c>
      <c r="F130" s="132" t="n">
        <v>3</v>
      </c>
      <c r="G130" s="132" t="n">
        <v>1</v>
      </c>
      <c r="H130" s="132" t="s">
        <v>246</v>
      </c>
      <c r="I130" s="132" t="s">
        <v>246</v>
      </c>
      <c r="J130" s="132" t="s">
        <v>246</v>
      </c>
      <c r="K130" s="132"/>
      <c r="L130" s="132" t="s">
        <v>246</v>
      </c>
      <c r="M130" s="132"/>
      <c r="N130" s="132" t="s">
        <v>246</v>
      </c>
      <c r="O130" s="132" t="s">
        <v>247</v>
      </c>
      <c r="P130" s="132"/>
      <c r="Q130" s="132"/>
      <c r="R130" s="132" t="s">
        <v>246</v>
      </c>
      <c r="S130" s="132"/>
      <c r="T130" s="65"/>
    </row>
    <row r="131" customFormat="false" ht="13.8" hidden="false" customHeight="false" outlineLevel="0" collapsed="false">
      <c r="A131" s="118" t="str">
        <f aca="false">+A$88</f>
        <v>06200700</v>
      </c>
      <c r="B131" s="119" t="n">
        <f aca="false">+B$88</f>
        <v>43965</v>
      </c>
      <c r="C131" s="131" t="s">
        <v>248</v>
      </c>
      <c r="D131" s="117" t="s">
        <v>249</v>
      </c>
      <c r="E131" s="132" t="n">
        <v>3</v>
      </c>
      <c r="F131" s="132" t="n">
        <v>3</v>
      </c>
      <c r="G131" s="132" t="n">
        <v>2</v>
      </c>
      <c r="H131" s="132" t="s">
        <v>246</v>
      </c>
      <c r="I131" s="132" t="s">
        <v>246</v>
      </c>
      <c r="J131" s="132"/>
      <c r="K131" s="132" t="s">
        <v>246</v>
      </c>
      <c r="L131" s="132" t="s">
        <v>246</v>
      </c>
      <c r="M131" s="132"/>
      <c r="N131" s="132" t="s">
        <v>246</v>
      </c>
      <c r="O131" s="132" t="s">
        <v>247</v>
      </c>
      <c r="P131" s="132"/>
      <c r="Q131" s="132"/>
      <c r="R131" s="132" t="s">
        <v>246</v>
      </c>
      <c r="S131" s="132" t="s">
        <v>246</v>
      </c>
      <c r="T131" s="65"/>
    </row>
    <row r="132" customFormat="false" ht="13.8" hidden="false" customHeight="false" outlineLevel="0" collapsed="false">
      <c r="A132" s="118" t="str">
        <f aca="false">+A$88</f>
        <v>06200700</v>
      </c>
      <c r="B132" s="119" t="n">
        <f aca="false">+B$88</f>
        <v>43965</v>
      </c>
      <c r="C132" s="131" t="s">
        <v>250</v>
      </c>
      <c r="D132" s="117" t="s">
        <v>251</v>
      </c>
      <c r="E132" s="132" t="n">
        <v>0</v>
      </c>
      <c r="F132" s="132" t="n">
        <v>0</v>
      </c>
      <c r="G132" s="132" t="n">
        <v>3</v>
      </c>
      <c r="H132" s="132"/>
      <c r="I132" s="132"/>
      <c r="J132" s="132"/>
      <c r="K132" s="132"/>
      <c r="L132" s="132"/>
      <c r="M132" s="132"/>
      <c r="N132" s="132"/>
      <c r="O132" s="132"/>
      <c r="P132" s="132" t="n">
        <v>3</v>
      </c>
      <c r="Q132" s="132"/>
      <c r="R132" s="132"/>
      <c r="S132" s="132"/>
      <c r="T132" s="65"/>
    </row>
    <row r="133" customFormat="false" ht="13.8" hidden="false" customHeight="false" outlineLevel="0" collapsed="false">
      <c r="A133" s="118" t="str">
        <f aca="false">+A$88</f>
        <v>06200700</v>
      </c>
      <c r="B133" s="119" t="n">
        <f aca="false">+B$88</f>
        <v>43965</v>
      </c>
      <c r="C133" s="131" t="s">
        <v>252</v>
      </c>
      <c r="D133" s="117" t="s">
        <v>253</v>
      </c>
      <c r="E133" s="132" t="n">
        <v>10</v>
      </c>
      <c r="F133" s="132" t="n">
        <v>5</v>
      </c>
      <c r="G133" s="132" t="n">
        <v>0</v>
      </c>
      <c r="H133" s="132" t="n">
        <v>3</v>
      </c>
      <c r="I133" s="132" t="n">
        <v>5</v>
      </c>
      <c r="J133" s="132" t="n">
        <v>1</v>
      </c>
      <c r="K133" s="132" t="n">
        <v>1</v>
      </c>
      <c r="L133" s="132"/>
      <c r="M133" s="132" t="n">
        <v>3</v>
      </c>
      <c r="N133" s="132"/>
      <c r="O133" s="132" t="n">
        <v>2</v>
      </c>
      <c r="P133" s="132"/>
      <c r="Q133" s="132"/>
      <c r="R133" s="132"/>
      <c r="S133" s="132"/>
      <c r="T133" s="65"/>
    </row>
    <row r="134" customFormat="false" ht="13.8" hidden="false" customHeight="false" outlineLevel="0" collapsed="false">
      <c r="A134" s="118" t="str">
        <f aca="false">+A$88</f>
        <v>06200700</v>
      </c>
      <c r="B134" s="119" t="n">
        <f aca="false">+B$88</f>
        <v>43965</v>
      </c>
      <c r="C134" s="131" t="s">
        <v>254</v>
      </c>
      <c r="D134" s="117" t="s">
        <v>255</v>
      </c>
      <c r="E134" s="132" t="n">
        <v>106</v>
      </c>
      <c r="F134" s="132" t="n">
        <v>119</v>
      </c>
      <c r="G134" s="132" t="n">
        <v>33</v>
      </c>
      <c r="H134" s="132" t="n">
        <v>2</v>
      </c>
      <c r="I134" s="132" t="n">
        <v>16</v>
      </c>
      <c r="J134" s="132" t="n">
        <v>5</v>
      </c>
      <c r="K134" s="132" t="n">
        <v>83</v>
      </c>
      <c r="L134" s="132" t="n">
        <v>7</v>
      </c>
      <c r="M134" s="132" t="n">
        <v>86</v>
      </c>
      <c r="N134" s="132" t="n">
        <v>16</v>
      </c>
      <c r="O134" s="132" t="n">
        <v>10</v>
      </c>
      <c r="P134" s="132" t="n">
        <v>1</v>
      </c>
      <c r="Q134" s="132" t="n">
        <v>4</v>
      </c>
      <c r="R134" s="132" t="n">
        <v>15</v>
      </c>
      <c r="S134" s="132" t="n">
        <v>13</v>
      </c>
      <c r="T134" s="65"/>
    </row>
    <row r="135" customFormat="false" ht="13.8" hidden="false" customHeight="false" outlineLevel="0" collapsed="false">
      <c r="A135" s="118" t="str">
        <f aca="false">+A$88</f>
        <v>06200700</v>
      </c>
      <c r="B135" s="119" t="n">
        <f aca="false">+B$88</f>
        <v>43965</v>
      </c>
      <c r="C135" s="131" t="s">
        <v>256</v>
      </c>
      <c r="D135" s="117" t="s">
        <v>257</v>
      </c>
      <c r="E135" s="132" t="n">
        <v>3</v>
      </c>
      <c r="F135" s="132" t="n">
        <v>34</v>
      </c>
      <c r="G135" s="132" t="n">
        <v>9</v>
      </c>
      <c r="H135" s="132"/>
      <c r="I135" s="132" t="n">
        <v>1</v>
      </c>
      <c r="J135" s="132"/>
      <c r="K135" s="132" t="n">
        <v>2</v>
      </c>
      <c r="L135" s="132" t="n">
        <v>13</v>
      </c>
      <c r="M135" s="132" t="n">
        <v>9</v>
      </c>
      <c r="N135" s="132" t="n">
        <v>9</v>
      </c>
      <c r="O135" s="132" t="n">
        <v>3</v>
      </c>
      <c r="P135" s="132"/>
      <c r="Q135" s="132"/>
      <c r="R135" s="132" t="n">
        <v>9</v>
      </c>
      <c r="S135" s="132"/>
      <c r="T135" s="65"/>
    </row>
    <row r="136" customFormat="false" ht="13.8" hidden="false" customHeight="false" outlineLevel="0" collapsed="false">
      <c r="A136" s="118" t="str">
        <f aca="false">+A$88</f>
        <v>06200700</v>
      </c>
      <c r="B136" s="119" t="n">
        <f aca="false">+B$88</f>
        <v>43965</v>
      </c>
      <c r="C136" s="131" t="s">
        <v>258</v>
      </c>
      <c r="D136" s="117" t="s">
        <v>259</v>
      </c>
      <c r="E136" s="132" t="n">
        <v>81</v>
      </c>
      <c r="F136" s="132" t="n">
        <v>2</v>
      </c>
      <c r="G136" s="132" t="n">
        <v>1</v>
      </c>
      <c r="H136" s="132"/>
      <c r="I136" s="132" t="n">
        <v>12</v>
      </c>
      <c r="J136" s="132"/>
      <c r="K136" s="132" t="n">
        <v>69</v>
      </c>
      <c r="L136" s="132"/>
      <c r="M136" s="132"/>
      <c r="N136" s="132" t="n">
        <v>1</v>
      </c>
      <c r="O136" s="132" t="n">
        <v>1</v>
      </c>
      <c r="P136" s="132"/>
      <c r="Q136" s="132"/>
      <c r="R136" s="132"/>
      <c r="S136" s="132" t="n">
        <v>1</v>
      </c>
      <c r="T136" s="65"/>
    </row>
    <row r="137" customFormat="false" ht="13.8" hidden="false" customHeight="false" outlineLevel="0" collapsed="false">
      <c r="A137" s="118" t="str">
        <f aca="false">+A$88</f>
        <v>06200700</v>
      </c>
      <c r="B137" s="119" t="n">
        <f aca="false">+B$88</f>
        <v>43965</v>
      </c>
      <c r="C137" s="131" t="s">
        <v>260</v>
      </c>
      <c r="D137" s="117" t="s">
        <v>261</v>
      </c>
      <c r="E137" s="132" t="n">
        <v>1</v>
      </c>
      <c r="F137" s="132" t="n">
        <v>3</v>
      </c>
      <c r="G137" s="132" t="n">
        <v>2</v>
      </c>
      <c r="H137" s="132"/>
      <c r="I137" s="132" t="n">
        <v>1</v>
      </c>
      <c r="J137" s="132"/>
      <c r="K137" s="132"/>
      <c r="L137" s="132"/>
      <c r="M137" s="132" t="n">
        <v>3</v>
      </c>
      <c r="N137" s="132"/>
      <c r="O137" s="132"/>
      <c r="P137" s="132" t="n">
        <v>2</v>
      </c>
      <c r="Q137" s="132"/>
      <c r="R137" s="132"/>
      <c r="S137" s="132"/>
      <c r="T137" s="65"/>
    </row>
    <row r="138" customFormat="false" ht="13.8" hidden="false" customHeight="false" outlineLevel="0" collapsed="false">
      <c r="A138" s="118" t="str">
        <f aca="false">+A$88</f>
        <v>06200700</v>
      </c>
      <c r="B138" s="119" t="n">
        <f aca="false">+B$88</f>
        <v>43965</v>
      </c>
      <c r="C138" s="131" t="s">
        <v>262</v>
      </c>
      <c r="D138" s="117" t="s">
        <v>263</v>
      </c>
      <c r="E138" s="132" t="n">
        <v>1</v>
      </c>
      <c r="F138" s="132" t="n">
        <v>0</v>
      </c>
      <c r="G138" s="132" t="n">
        <v>3</v>
      </c>
      <c r="H138" s="132"/>
      <c r="I138" s="132"/>
      <c r="J138" s="132" t="n">
        <v>1</v>
      </c>
      <c r="K138" s="132"/>
      <c r="L138" s="132"/>
      <c r="M138" s="132"/>
      <c r="N138" s="132"/>
      <c r="O138" s="132"/>
      <c r="P138" s="132" t="n">
        <v>2</v>
      </c>
      <c r="Q138" s="132"/>
      <c r="R138" s="132" t="n">
        <v>1</v>
      </c>
      <c r="S138" s="132"/>
      <c r="T138" s="65"/>
    </row>
    <row r="139" customFormat="false" ht="13.8" hidden="false" customHeight="false" outlineLevel="0" collapsed="false">
      <c r="A139" s="118" t="str">
        <f aca="false">+A$88</f>
        <v>06200700</v>
      </c>
      <c r="B139" s="119" t="n">
        <f aca="false">+B$88</f>
        <v>43965</v>
      </c>
      <c r="C139" s="131" t="s">
        <v>264</v>
      </c>
      <c r="D139" s="117" t="s">
        <v>265</v>
      </c>
      <c r="E139" s="132" t="n">
        <v>19</v>
      </c>
      <c r="F139" s="132" t="n">
        <v>546</v>
      </c>
      <c r="G139" s="132" t="n">
        <v>9</v>
      </c>
      <c r="H139" s="132"/>
      <c r="I139" s="132" t="n">
        <v>13</v>
      </c>
      <c r="J139" s="132" t="n">
        <v>5</v>
      </c>
      <c r="K139" s="132" t="n">
        <v>1</v>
      </c>
      <c r="L139" s="132" t="n">
        <v>36</v>
      </c>
      <c r="M139" s="132" t="n">
        <v>28</v>
      </c>
      <c r="N139" s="132" t="n">
        <v>468</v>
      </c>
      <c r="O139" s="132" t="n">
        <v>14</v>
      </c>
      <c r="P139" s="132"/>
      <c r="Q139" s="132" t="n">
        <v>1</v>
      </c>
      <c r="R139" s="132" t="n">
        <v>8</v>
      </c>
      <c r="S139" s="132"/>
      <c r="T139" s="65"/>
    </row>
    <row r="140" customFormat="false" ht="13.8" hidden="false" customHeight="false" outlineLevel="0" collapsed="false">
      <c r="A140" s="118" t="str">
        <f aca="false">+A$88</f>
        <v>06200700</v>
      </c>
      <c r="B140" s="119" t="n">
        <f aca="false">+B$88</f>
        <v>43965</v>
      </c>
      <c r="C140" s="131" t="s">
        <v>266</v>
      </c>
      <c r="D140" s="117" t="s">
        <v>267</v>
      </c>
      <c r="E140" s="132" t="n">
        <v>0</v>
      </c>
      <c r="F140" s="132" t="n">
        <v>3</v>
      </c>
      <c r="G140" s="132" t="n">
        <v>3</v>
      </c>
      <c r="H140" s="132"/>
      <c r="I140" s="132"/>
      <c r="J140" s="132"/>
      <c r="K140" s="132"/>
      <c r="L140" s="132" t="s">
        <v>246</v>
      </c>
      <c r="M140" s="132" t="s">
        <v>246</v>
      </c>
      <c r="N140" s="132"/>
      <c r="O140" s="132" t="s">
        <v>247</v>
      </c>
      <c r="P140" s="132" t="s">
        <v>246</v>
      </c>
      <c r="Q140" s="132"/>
      <c r="R140" s="132" t="s">
        <v>246</v>
      </c>
      <c r="S140" s="132" t="s">
        <v>246</v>
      </c>
      <c r="T140" s="65"/>
    </row>
    <row r="141" customFormat="false" ht="13.8" hidden="false" customHeight="false" outlineLevel="0" collapsed="false">
      <c r="A141" s="118" t="str">
        <f aca="false">+A$88</f>
        <v>06200700</v>
      </c>
      <c r="B141" s="119" t="n">
        <f aca="false">+B$88</f>
        <v>43965</v>
      </c>
      <c r="C141" s="131" t="s">
        <v>268</v>
      </c>
      <c r="D141" s="117" t="s">
        <v>269</v>
      </c>
      <c r="E141" s="132" t="n">
        <v>3</v>
      </c>
      <c r="F141" s="132" t="n">
        <v>3</v>
      </c>
      <c r="G141" s="132" t="n">
        <v>4</v>
      </c>
      <c r="H141" s="132" t="s">
        <v>246</v>
      </c>
      <c r="I141" s="132" t="s">
        <v>246</v>
      </c>
      <c r="J141" s="132" t="s">
        <v>246</v>
      </c>
      <c r="K141" s="132" t="s">
        <v>246</v>
      </c>
      <c r="L141" s="132" t="s">
        <v>246</v>
      </c>
      <c r="M141" s="132" t="s">
        <v>246</v>
      </c>
      <c r="N141" s="132" t="s">
        <v>246</v>
      </c>
      <c r="O141" s="132" t="s">
        <v>247</v>
      </c>
      <c r="P141" s="132" t="s">
        <v>246</v>
      </c>
      <c r="Q141" s="132" t="s">
        <v>246</v>
      </c>
      <c r="R141" s="132" t="s">
        <v>246</v>
      </c>
      <c r="S141" s="132" t="s">
        <v>246</v>
      </c>
      <c r="T141" s="65"/>
    </row>
    <row r="142" customFormat="false" ht="13.8" hidden="false" customHeight="false" outlineLevel="0" collapsed="false">
      <c r="A142" s="118" t="str">
        <f aca="false">+A$88</f>
        <v>06200700</v>
      </c>
      <c r="B142" s="119" t="n">
        <f aca="false">+B$88</f>
        <v>43965</v>
      </c>
      <c r="C142" s="131" t="s">
        <v>270</v>
      </c>
      <c r="D142" s="117" t="s">
        <v>271</v>
      </c>
      <c r="E142" s="132" t="n">
        <v>3</v>
      </c>
      <c r="F142" s="132" t="n">
        <v>0</v>
      </c>
      <c r="G142" s="132" t="n">
        <v>2</v>
      </c>
      <c r="H142" s="132"/>
      <c r="I142" s="132" t="n">
        <v>2</v>
      </c>
      <c r="J142" s="132" t="n">
        <v>1</v>
      </c>
      <c r="K142" s="132"/>
      <c r="L142" s="132"/>
      <c r="M142" s="132"/>
      <c r="N142" s="132"/>
      <c r="O142" s="132"/>
      <c r="P142" s="132"/>
      <c r="Q142" s="132"/>
      <c r="R142" s="132" t="n">
        <v>2</v>
      </c>
      <c r="S142" s="132"/>
      <c r="T142" s="65"/>
    </row>
    <row r="143" customFormat="false" ht="13.8" hidden="false" customHeight="false" outlineLevel="0" collapsed="false">
      <c r="A143" s="118" t="str">
        <f aca="false">+A$88</f>
        <v>06200700</v>
      </c>
      <c r="B143" s="119" t="n">
        <f aca="false">+B$88</f>
        <v>43965</v>
      </c>
      <c r="C143" s="131"/>
      <c r="D143" s="117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65"/>
    </row>
    <row r="144" customFormat="false" ht="13.8" hidden="false" customHeight="false" outlineLevel="0" collapsed="false">
      <c r="A144" s="118" t="str">
        <f aca="false">+A$88</f>
        <v>06200700</v>
      </c>
      <c r="B144" s="119" t="n">
        <f aca="false">+B$88</f>
        <v>43965</v>
      </c>
      <c r="C144" s="131"/>
      <c r="D144" s="117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65"/>
    </row>
    <row r="145" customFormat="false" ht="13.8" hidden="false" customHeight="false" outlineLevel="0" collapsed="false">
      <c r="A145" s="118" t="str">
        <f aca="false">+A$88</f>
        <v>06200700</v>
      </c>
      <c r="B145" s="119" t="n">
        <f aca="false">+B$88</f>
        <v>43965</v>
      </c>
      <c r="C145" s="131"/>
      <c r="D145" s="117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65"/>
    </row>
    <row r="146" customFormat="false" ht="13.8" hidden="false" customHeight="false" outlineLevel="0" collapsed="false">
      <c r="A146" s="118" t="str">
        <f aca="false">+A$88</f>
        <v>06200700</v>
      </c>
      <c r="B146" s="119" t="n">
        <f aca="false">+B$88</f>
        <v>43965</v>
      </c>
      <c r="C146" s="131"/>
      <c r="D146" s="117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65"/>
    </row>
    <row r="147" customFormat="false" ht="13.8" hidden="false" customHeight="false" outlineLevel="0" collapsed="false">
      <c r="A147" s="118" t="str">
        <f aca="false">+A$88</f>
        <v>06200700</v>
      </c>
      <c r="B147" s="119" t="n">
        <f aca="false">+B$88</f>
        <v>43965</v>
      </c>
      <c r="C147" s="131"/>
      <c r="D147" s="117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65"/>
    </row>
    <row r="148" customFormat="false" ht="13.8" hidden="false" customHeight="false" outlineLevel="0" collapsed="false">
      <c r="A148" s="118" t="str">
        <f aca="false">+A$88</f>
        <v>06200700</v>
      </c>
      <c r="B148" s="119" t="n">
        <f aca="false">+B$88</f>
        <v>43965</v>
      </c>
      <c r="C148" s="131"/>
      <c r="D148" s="117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65"/>
    </row>
    <row r="149" customFormat="false" ht="13.8" hidden="false" customHeight="false" outlineLevel="0" collapsed="false">
      <c r="A149" s="118" t="str">
        <f aca="false">+A$88</f>
        <v>06200700</v>
      </c>
      <c r="B149" s="119" t="n">
        <f aca="false">+B$88</f>
        <v>43965</v>
      </c>
      <c r="C149" s="131"/>
      <c r="D149" s="117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65"/>
    </row>
    <row r="150" customFormat="false" ht="13.8" hidden="false" customHeight="false" outlineLevel="0" collapsed="false">
      <c r="A150" s="118" t="str">
        <f aca="false">+A$88</f>
        <v>06200700</v>
      </c>
      <c r="B150" s="119" t="n">
        <f aca="false">+B$88</f>
        <v>43965</v>
      </c>
      <c r="C150" s="131"/>
      <c r="D150" s="117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65"/>
    </row>
    <row r="151" customFormat="false" ht="13.8" hidden="false" customHeight="false" outlineLevel="0" collapsed="false">
      <c r="A151" s="118" t="str">
        <f aca="false">+A$88</f>
        <v>06200700</v>
      </c>
      <c r="B151" s="119" t="n">
        <f aca="false">+B$88</f>
        <v>43965</v>
      </c>
      <c r="C151" s="131"/>
      <c r="D151" s="117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65"/>
    </row>
    <row r="152" customFormat="false" ht="13.8" hidden="false" customHeight="false" outlineLevel="0" collapsed="false">
      <c r="A152" s="118" t="str">
        <f aca="false">+A$88</f>
        <v>06200700</v>
      </c>
      <c r="B152" s="119" t="n">
        <f aca="false">+B$88</f>
        <v>43965</v>
      </c>
      <c r="C152" s="131"/>
      <c r="D152" s="117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65"/>
    </row>
    <row r="153" customFormat="false" ht="13.8" hidden="false" customHeight="false" outlineLevel="0" collapsed="false">
      <c r="A153" s="118" t="str">
        <f aca="false">+A$88</f>
        <v>06200700</v>
      </c>
      <c r="B153" s="119" t="n">
        <f aca="false">+B$88</f>
        <v>43965</v>
      </c>
      <c r="C153" s="131"/>
      <c r="D153" s="117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65"/>
    </row>
    <row r="154" customFormat="false" ht="13.8" hidden="false" customHeight="false" outlineLevel="0" collapsed="false">
      <c r="A154" s="118" t="str">
        <f aca="false">+A$88</f>
        <v>06200700</v>
      </c>
      <c r="B154" s="119" t="n">
        <f aca="false">+B$88</f>
        <v>43965</v>
      </c>
      <c r="C154" s="131"/>
      <c r="D154" s="117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65"/>
    </row>
    <row r="155" customFormat="false" ht="13.8" hidden="false" customHeight="false" outlineLevel="0" collapsed="false">
      <c r="A155" s="118" t="str">
        <f aca="false">+A$88</f>
        <v>06200700</v>
      </c>
      <c r="B155" s="119" t="n">
        <f aca="false">+B$88</f>
        <v>43965</v>
      </c>
      <c r="C155" s="131"/>
      <c r="D155" s="117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65"/>
    </row>
    <row r="156" customFormat="false" ht="13.8" hidden="false" customHeight="false" outlineLevel="0" collapsed="false">
      <c r="A156" s="118" t="str">
        <f aca="false">+A$88</f>
        <v>06200700</v>
      </c>
      <c r="B156" s="119" t="n">
        <f aca="false">+B$88</f>
        <v>43965</v>
      </c>
      <c r="C156" s="131"/>
      <c r="D156" s="117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65"/>
    </row>
    <row r="157" customFormat="false" ht="13.8" hidden="false" customHeight="false" outlineLevel="0" collapsed="false">
      <c r="A157" s="118" t="str">
        <f aca="false">+A$88</f>
        <v>06200700</v>
      </c>
      <c r="B157" s="119" t="n">
        <f aca="false">+B$88</f>
        <v>43965</v>
      </c>
      <c r="C157" s="131"/>
      <c r="D157" s="117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65"/>
    </row>
    <row r="158" customFormat="false" ht="13.8" hidden="false" customHeight="false" outlineLevel="0" collapsed="false">
      <c r="A158" s="118" t="str">
        <f aca="false">+A$88</f>
        <v>06200700</v>
      </c>
      <c r="B158" s="119" t="n">
        <f aca="false">+B$88</f>
        <v>43965</v>
      </c>
      <c r="C158" s="131"/>
      <c r="D158" s="117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65"/>
    </row>
    <row r="159" customFormat="false" ht="13.8" hidden="false" customHeight="false" outlineLevel="0" collapsed="false">
      <c r="A159" s="118" t="str">
        <f aca="false">+A$88</f>
        <v>06200700</v>
      </c>
      <c r="B159" s="119" t="n">
        <f aca="false">+B$88</f>
        <v>43965</v>
      </c>
      <c r="C159" s="131"/>
      <c r="D159" s="117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65"/>
    </row>
    <row r="160" customFormat="false" ht="13.8" hidden="false" customHeight="false" outlineLevel="0" collapsed="false">
      <c r="A160" s="118" t="str">
        <f aca="false">+A$88</f>
        <v>06200700</v>
      </c>
      <c r="B160" s="119" t="n">
        <f aca="false">+B$88</f>
        <v>43965</v>
      </c>
      <c r="C160" s="131"/>
      <c r="D160" s="117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65"/>
    </row>
    <row r="161" customFormat="false" ht="13.8" hidden="false" customHeight="false" outlineLevel="0" collapsed="false">
      <c r="A161" s="118" t="str">
        <f aca="false">+A$88</f>
        <v>06200700</v>
      </c>
      <c r="B161" s="119" t="n">
        <f aca="false">+B$88</f>
        <v>43965</v>
      </c>
      <c r="C161" s="131"/>
      <c r="D161" s="117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65"/>
    </row>
    <row r="162" customFormat="false" ht="13.8" hidden="false" customHeight="false" outlineLevel="0" collapsed="false">
      <c r="A162" s="118" t="str">
        <f aca="false">+A$88</f>
        <v>06200700</v>
      </c>
      <c r="B162" s="119" t="n">
        <f aca="false">+B$88</f>
        <v>43965</v>
      </c>
      <c r="C162" s="131"/>
      <c r="D162" s="117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65"/>
    </row>
    <row r="163" customFormat="false" ht="13.8" hidden="false" customHeight="false" outlineLevel="0" collapsed="false">
      <c r="A163" s="118" t="str">
        <f aca="false">+A$88</f>
        <v>06200700</v>
      </c>
      <c r="B163" s="119" t="n">
        <f aca="false">+B$88</f>
        <v>43965</v>
      </c>
      <c r="C163" s="131"/>
      <c r="D163" s="117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65"/>
    </row>
    <row r="164" customFormat="false" ht="13.8" hidden="false" customHeight="false" outlineLevel="0" collapsed="false">
      <c r="A164" s="118" t="str">
        <f aca="false">+A$88</f>
        <v>06200700</v>
      </c>
      <c r="B164" s="119" t="n">
        <f aca="false">+B$88</f>
        <v>43965</v>
      </c>
      <c r="C164" s="131"/>
      <c r="D164" s="117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65"/>
    </row>
    <row r="165" customFormat="false" ht="13.8" hidden="false" customHeight="false" outlineLevel="0" collapsed="false">
      <c r="A165" s="118" t="str">
        <f aca="false">+A$88</f>
        <v>06200700</v>
      </c>
      <c r="B165" s="119" t="n">
        <f aca="false">+B$88</f>
        <v>43965</v>
      </c>
      <c r="C165" s="131"/>
      <c r="D165" s="117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65"/>
    </row>
    <row r="166" customFormat="false" ht="13.8" hidden="false" customHeight="false" outlineLevel="0" collapsed="false">
      <c r="A166" s="118" t="str">
        <f aca="false">+A$88</f>
        <v>06200700</v>
      </c>
      <c r="B166" s="119" t="n">
        <f aca="false">+B$88</f>
        <v>43965</v>
      </c>
      <c r="C166" s="131"/>
      <c r="D166" s="117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65"/>
    </row>
    <row r="167" customFormat="false" ht="13.8" hidden="false" customHeight="false" outlineLevel="0" collapsed="false">
      <c r="A167" s="118" t="str">
        <f aca="false">+A$88</f>
        <v>06200700</v>
      </c>
      <c r="B167" s="119" t="n">
        <f aca="false">+B$88</f>
        <v>43965</v>
      </c>
      <c r="C167" s="131"/>
      <c r="D167" s="117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65"/>
    </row>
    <row r="168" customFormat="false" ht="13.8" hidden="false" customHeight="false" outlineLevel="0" collapsed="false">
      <c r="A168" s="118" t="str">
        <f aca="false">+A$88</f>
        <v>06200700</v>
      </c>
      <c r="B168" s="119" t="n">
        <f aca="false">+B$88</f>
        <v>43965</v>
      </c>
      <c r="C168" s="131"/>
      <c r="D168" s="117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65"/>
    </row>
    <row r="169" customFormat="false" ht="13.8" hidden="false" customHeight="false" outlineLevel="0" collapsed="false">
      <c r="A169" s="118" t="str">
        <f aca="false">+A$88</f>
        <v>06200700</v>
      </c>
      <c r="B169" s="119" t="n">
        <f aca="false">+B$88</f>
        <v>43965</v>
      </c>
      <c r="C169" s="131"/>
      <c r="D169" s="117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65"/>
    </row>
    <row r="170" customFormat="false" ht="13.8" hidden="false" customHeight="false" outlineLevel="0" collapsed="false">
      <c r="A170" s="118" t="str">
        <f aca="false">+A$88</f>
        <v>06200700</v>
      </c>
      <c r="B170" s="119" t="n">
        <f aca="false">+B$88</f>
        <v>43965</v>
      </c>
      <c r="C170" s="131"/>
      <c r="D170" s="117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65"/>
    </row>
    <row r="171" customFormat="false" ht="13.8" hidden="false" customHeight="false" outlineLevel="0" collapsed="false">
      <c r="A171" s="118" t="str">
        <f aca="false">+A$88</f>
        <v>06200700</v>
      </c>
      <c r="B171" s="119" t="n">
        <f aca="false">+B$88</f>
        <v>43965</v>
      </c>
      <c r="C171" s="131"/>
      <c r="D171" s="117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65"/>
    </row>
    <row r="172" customFormat="false" ht="13.8" hidden="false" customHeight="false" outlineLevel="0" collapsed="false">
      <c r="A172" s="118" t="str">
        <f aca="false">+A$88</f>
        <v>06200700</v>
      </c>
      <c r="B172" s="119" t="n">
        <f aca="false">+B$88</f>
        <v>43965</v>
      </c>
      <c r="C172" s="131"/>
      <c r="D172" s="117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65"/>
    </row>
    <row r="173" customFormat="false" ht="13.8" hidden="false" customHeight="false" outlineLevel="0" collapsed="false">
      <c r="A173" s="118" t="str">
        <f aca="false">+A$88</f>
        <v>06200700</v>
      </c>
      <c r="B173" s="119" t="n">
        <f aca="false">+B$88</f>
        <v>43965</v>
      </c>
      <c r="C173" s="131"/>
      <c r="D173" s="117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65"/>
    </row>
    <row r="174" customFormat="false" ht="13.8" hidden="false" customHeight="false" outlineLevel="0" collapsed="false">
      <c r="A174" s="118" t="str">
        <f aca="false">+A$88</f>
        <v>06200700</v>
      </c>
      <c r="B174" s="119" t="n">
        <f aca="false">+B$88</f>
        <v>43965</v>
      </c>
      <c r="C174" s="131"/>
      <c r="D174" s="117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65"/>
    </row>
    <row r="175" customFormat="false" ht="13.8" hidden="false" customHeight="false" outlineLevel="0" collapsed="false">
      <c r="A175" s="118" t="str">
        <f aca="false">+A$88</f>
        <v>06200700</v>
      </c>
      <c r="B175" s="119" t="n">
        <f aca="false">+B$88</f>
        <v>43965</v>
      </c>
      <c r="C175" s="131"/>
      <c r="D175" s="117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65"/>
    </row>
    <row r="176" customFormat="false" ht="13.8" hidden="false" customHeight="false" outlineLevel="0" collapsed="false">
      <c r="A176" s="118" t="str">
        <f aca="false">+A$88</f>
        <v>06200700</v>
      </c>
      <c r="B176" s="119" t="n">
        <f aca="false">+B$88</f>
        <v>43965</v>
      </c>
      <c r="C176" s="131"/>
      <c r="D176" s="117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65"/>
    </row>
    <row r="177" customFormat="false" ht="13.8" hidden="false" customHeight="false" outlineLevel="0" collapsed="false">
      <c r="A177" s="118" t="str">
        <f aca="false">+A$88</f>
        <v>06200700</v>
      </c>
      <c r="B177" s="119" t="n">
        <f aca="false">+B$88</f>
        <v>43965</v>
      </c>
      <c r="C177" s="131"/>
      <c r="D177" s="117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65"/>
    </row>
    <row r="178" customFormat="false" ht="13.8" hidden="false" customHeight="false" outlineLevel="0" collapsed="false">
      <c r="A178" s="118" t="str">
        <f aca="false">+A$88</f>
        <v>06200700</v>
      </c>
      <c r="B178" s="119" t="n">
        <f aca="false">+B$88</f>
        <v>43965</v>
      </c>
      <c r="C178" s="131"/>
      <c r="D178" s="117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65"/>
    </row>
    <row r="179" customFormat="false" ht="13.8" hidden="false" customHeight="false" outlineLevel="0" collapsed="false">
      <c r="A179" s="118" t="str">
        <f aca="false">+A$88</f>
        <v>06200700</v>
      </c>
      <c r="B179" s="119" t="n">
        <f aca="false">+B$88</f>
        <v>43965</v>
      </c>
      <c r="C179" s="131"/>
      <c r="D179" s="117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65"/>
    </row>
    <row r="180" customFormat="false" ht="13.8" hidden="false" customHeight="false" outlineLevel="0" collapsed="false">
      <c r="A180" s="118" t="str">
        <f aca="false">+A$88</f>
        <v>06200700</v>
      </c>
      <c r="B180" s="119" t="n">
        <f aca="false">+B$88</f>
        <v>43965</v>
      </c>
      <c r="C180" s="131"/>
      <c r="D180" s="117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65"/>
    </row>
    <row r="181" customFormat="false" ht="13.8" hidden="false" customHeight="false" outlineLevel="0" collapsed="false">
      <c r="A181" s="118" t="str">
        <f aca="false">+A$88</f>
        <v>06200700</v>
      </c>
      <c r="B181" s="119" t="n">
        <f aca="false">+B$88</f>
        <v>43965</v>
      </c>
      <c r="C181" s="131"/>
      <c r="D181" s="117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65"/>
    </row>
    <row r="182" customFormat="false" ht="13.8" hidden="false" customHeight="false" outlineLevel="0" collapsed="false">
      <c r="A182" s="118" t="str">
        <f aca="false">+A$88</f>
        <v>06200700</v>
      </c>
      <c r="B182" s="119" t="n">
        <f aca="false">+B$88</f>
        <v>43965</v>
      </c>
      <c r="C182" s="131"/>
      <c r="D182" s="117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65"/>
    </row>
    <row r="183" customFormat="false" ht="13.8" hidden="false" customHeight="false" outlineLevel="0" collapsed="false">
      <c r="A183" s="118" t="str">
        <f aca="false">+A$88</f>
        <v>06200700</v>
      </c>
      <c r="B183" s="119" t="n">
        <f aca="false">+B$88</f>
        <v>43965</v>
      </c>
      <c r="C183" s="131"/>
      <c r="D183" s="117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65"/>
    </row>
    <row r="184" customFormat="false" ht="13.8" hidden="false" customHeight="false" outlineLevel="0" collapsed="false">
      <c r="A184" s="118" t="str">
        <f aca="false">+A$88</f>
        <v>06200700</v>
      </c>
      <c r="B184" s="119" t="n">
        <f aca="false">+B$88</f>
        <v>43965</v>
      </c>
      <c r="C184" s="131"/>
      <c r="D184" s="117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65"/>
    </row>
    <row r="185" customFormat="false" ht="13.8" hidden="false" customHeight="false" outlineLevel="0" collapsed="false">
      <c r="A185" s="118" t="str">
        <f aca="false">+A$88</f>
        <v>06200700</v>
      </c>
      <c r="B185" s="119" t="n">
        <f aca="false">+B$88</f>
        <v>43965</v>
      </c>
      <c r="C185" s="131"/>
      <c r="D185" s="117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65"/>
    </row>
    <row r="186" customFormat="false" ht="13.8" hidden="false" customHeight="false" outlineLevel="0" collapsed="false">
      <c r="A186" s="118" t="str">
        <f aca="false">+A$88</f>
        <v>06200700</v>
      </c>
      <c r="B186" s="119" t="n">
        <f aca="false">+B$88</f>
        <v>43965</v>
      </c>
      <c r="C186" s="131"/>
      <c r="D186" s="117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65"/>
    </row>
    <row r="187" customFormat="false" ht="13.8" hidden="false" customHeight="false" outlineLevel="0" collapsed="false">
      <c r="A187" s="118" t="str">
        <f aca="false">+A$88</f>
        <v>06200700</v>
      </c>
      <c r="B187" s="119" t="n">
        <f aca="false">+B$88</f>
        <v>43965</v>
      </c>
      <c r="C187" s="131"/>
      <c r="D187" s="117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65"/>
    </row>
    <row r="188" customFormat="false" ht="13.8" hidden="false" customHeight="false" outlineLevel="0" collapsed="false">
      <c r="A188" s="118" t="str">
        <f aca="false">+A$88</f>
        <v>06200700</v>
      </c>
      <c r="B188" s="119" t="n">
        <f aca="false">+B$88</f>
        <v>43965</v>
      </c>
      <c r="C188" s="131"/>
      <c r="D188" s="117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65"/>
    </row>
    <row r="189" customFormat="false" ht="13.8" hidden="false" customHeight="false" outlineLevel="0" collapsed="false">
      <c r="A189" s="118" t="str">
        <f aca="false">+A$88</f>
        <v>06200700</v>
      </c>
      <c r="B189" s="119" t="n">
        <f aca="false">+B$88</f>
        <v>43965</v>
      </c>
      <c r="C189" s="131"/>
      <c r="D189" s="117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65"/>
    </row>
    <row r="190" customFormat="false" ht="13.8" hidden="false" customHeight="false" outlineLevel="0" collapsed="false">
      <c r="A190" s="118" t="str">
        <f aca="false">+A$88</f>
        <v>06200700</v>
      </c>
      <c r="B190" s="119" t="n">
        <f aca="false">+B$88</f>
        <v>43965</v>
      </c>
      <c r="C190" s="131"/>
      <c r="D190" s="117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65"/>
    </row>
    <row r="191" customFormat="false" ht="13.8" hidden="false" customHeight="false" outlineLevel="0" collapsed="false">
      <c r="A191" s="118" t="str">
        <f aca="false">+A$88</f>
        <v>06200700</v>
      </c>
      <c r="B191" s="119" t="n">
        <f aca="false">+B$88</f>
        <v>43965</v>
      </c>
      <c r="C191" s="131"/>
      <c r="D191" s="117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65"/>
    </row>
    <row r="192" customFormat="false" ht="13.8" hidden="false" customHeight="false" outlineLevel="0" collapsed="false">
      <c r="A192" s="118" t="str">
        <f aca="false">+A$88</f>
        <v>06200700</v>
      </c>
      <c r="B192" s="119" t="n">
        <f aca="false">+B$88</f>
        <v>43965</v>
      </c>
      <c r="C192" s="131"/>
      <c r="D192" s="117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65"/>
    </row>
    <row r="193" customFormat="false" ht="13.8" hidden="false" customHeight="false" outlineLevel="0" collapsed="false">
      <c r="A193" s="118" t="str">
        <f aca="false">+A$88</f>
        <v>06200700</v>
      </c>
      <c r="B193" s="119" t="n">
        <f aca="false">+B$88</f>
        <v>43965</v>
      </c>
      <c r="C193" s="131"/>
      <c r="D193" s="117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65"/>
    </row>
    <row r="194" customFormat="false" ht="13.8" hidden="false" customHeight="false" outlineLevel="0" collapsed="false">
      <c r="A194" s="118" t="str">
        <f aca="false">+A$88</f>
        <v>06200700</v>
      </c>
      <c r="B194" s="119" t="n">
        <f aca="false">+B$88</f>
        <v>43965</v>
      </c>
      <c r="C194" s="131"/>
      <c r="D194" s="117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65"/>
    </row>
    <row r="195" customFormat="false" ht="13.8" hidden="false" customHeight="false" outlineLevel="0" collapsed="false">
      <c r="A195" s="118" t="str">
        <f aca="false">+A$88</f>
        <v>06200700</v>
      </c>
      <c r="B195" s="119" t="n">
        <f aca="false">+B$88</f>
        <v>43965</v>
      </c>
      <c r="C195" s="131"/>
      <c r="D195" s="117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65"/>
    </row>
    <row r="196" customFormat="false" ht="14.5" hidden="false" customHeight="false" outlineLevel="0" collapsed="false">
      <c r="A196" s="118" t="str">
        <f aca="false">+A$88</f>
        <v>06200700</v>
      </c>
      <c r="B196" s="119" t="n">
        <f aca="false">+B$88</f>
        <v>43965</v>
      </c>
      <c r="C196" s="131"/>
      <c r="D196" s="117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65"/>
    </row>
    <row r="197" customFormat="false" ht="14.5" hidden="false" customHeight="false" outlineLevel="0" collapsed="false">
      <c r="A197" s="118" t="str">
        <f aca="false">+A$88</f>
        <v>06200700</v>
      </c>
      <c r="B197" s="119" t="n">
        <f aca="false">+B$88</f>
        <v>43965</v>
      </c>
      <c r="C197" s="131"/>
      <c r="D197" s="117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65"/>
    </row>
    <row r="198" customFormat="false" ht="14.5" hidden="false" customHeight="false" outlineLevel="0" collapsed="false">
      <c r="A198" s="118" t="str">
        <f aca="false">+A$88</f>
        <v>06200700</v>
      </c>
      <c r="B198" s="119" t="n">
        <f aca="false">+B$88</f>
        <v>43965</v>
      </c>
      <c r="C198" s="131"/>
      <c r="D198" s="117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65"/>
    </row>
    <row r="199" customFormat="false" ht="14.5" hidden="false" customHeight="false" outlineLevel="0" collapsed="false">
      <c r="A199" s="118" t="str">
        <f aca="false">+A$88</f>
        <v>06200700</v>
      </c>
      <c r="B199" s="119" t="n">
        <f aca="false">+B$88</f>
        <v>43965</v>
      </c>
      <c r="C199" s="131"/>
      <c r="D199" s="117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65"/>
    </row>
    <row r="200" customFormat="false" ht="14.5" hidden="false" customHeight="false" outlineLevel="0" collapsed="false">
      <c r="A200" s="118" t="str">
        <f aca="false">+A$88</f>
        <v>06200700</v>
      </c>
      <c r="B200" s="119" t="n">
        <f aca="false">+B$88</f>
        <v>43965</v>
      </c>
      <c r="C200" s="131"/>
      <c r="D200" s="117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65"/>
    </row>
    <row r="201" customFormat="false" ht="14.5" hidden="false" customHeight="false" outlineLevel="0" collapsed="false">
      <c r="A201" s="118" t="str">
        <f aca="false">+A$88</f>
        <v>06200700</v>
      </c>
      <c r="B201" s="119" t="n">
        <f aca="false">+B$88</f>
        <v>43965</v>
      </c>
      <c r="C201" s="131"/>
      <c r="D201" s="117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65"/>
    </row>
    <row r="202" customFormat="false" ht="14.5" hidden="false" customHeight="false" outlineLevel="0" collapsed="false">
      <c r="A202" s="118" t="str">
        <f aca="false">+A$88</f>
        <v>06200700</v>
      </c>
      <c r="B202" s="119" t="n">
        <f aca="false">+B$88</f>
        <v>43965</v>
      </c>
      <c r="C202" s="131"/>
      <c r="D202" s="117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65"/>
    </row>
    <row r="203" customFormat="false" ht="14.5" hidden="false" customHeight="false" outlineLevel="0" collapsed="false">
      <c r="A203" s="118" t="str">
        <f aca="false">+A$88</f>
        <v>06200700</v>
      </c>
      <c r="B203" s="119" t="n">
        <f aca="false">+B$88</f>
        <v>43965</v>
      </c>
      <c r="C203" s="131"/>
      <c r="D203" s="1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65"/>
    </row>
    <row r="204" customFormat="false" ht="14.5" hidden="false" customHeight="false" outlineLevel="0" collapsed="false">
      <c r="A204" s="118" t="str">
        <f aca="false">+A$88</f>
        <v>06200700</v>
      </c>
      <c r="B204" s="119" t="n">
        <f aca="false">+B$88</f>
        <v>43965</v>
      </c>
      <c r="C204" s="131"/>
      <c r="D204" s="117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65"/>
    </row>
    <row r="205" customFormat="false" ht="14.5" hidden="false" customHeight="false" outlineLevel="0" collapsed="false">
      <c r="A205" s="118" t="str">
        <f aca="false">+A$88</f>
        <v>06200700</v>
      </c>
      <c r="B205" s="119" t="n">
        <f aca="false">+B$88</f>
        <v>43965</v>
      </c>
      <c r="C205" s="131"/>
      <c r="D205" s="117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65"/>
    </row>
    <row r="206" customFormat="false" ht="14.5" hidden="false" customHeight="false" outlineLevel="0" collapsed="false">
      <c r="A206" s="118" t="str">
        <f aca="false">+A$88</f>
        <v>06200700</v>
      </c>
      <c r="B206" s="119" t="n">
        <f aca="false">+B$88</f>
        <v>43965</v>
      </c>
      <c r="C206" s="131"/>
      <c r="D206" s="117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65"/>
    </row>
    <row r="207" customFormat="false" ht="14.5" hidden="false" customHeight="false" outlineLevel="0" collapsed="false">
      <c r="A207" s="118" t="str">
        <f aca="false">+A$88</f>
        <v>06200700</v>
      </c>
      <c r="B207" s="119" t="n">
        <f aca="false">+B$88</f>
        <v>43965</v>
      </c>
      <c r="C207" s="131"/>
      <c r="D207" s="117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65"/>
    </row>
    <row r="208" customFormat="false" ht="14.5" hidden="false" customHeight="false" outlineLevel="0" collapsed="false">
      <c r="A208" s="118" t="str">
        <f aca="false">+A$88</f>
        <v>06200700</v>
      </c>
      <c r="B208" s="119" t="n">
        <f aca="false">+B$88</f>
        <v>43965</v>
      </c>
      <c r="C208" s="131"/>
      <c r="D208" s="117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65"/>
    </row>
    <row r="209" customFormat="false" ht="14.5" hidden="false" customHeight="false" outlineLevel="0" collapsed="false">
      <c r="A209" s="118" t="str">
        <f aca="false">+A$88</f>
        <v>06200700</v>
      </c>
      <c r="B209" s="119" t="n">
        <f aca="false">+B$88</f>
        <v>43965</v>
      </c>
      <c r="C209" s="131"/>
      <c r="D209" s="117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65"/>
    </row>
    <row r="210" customFormat="false" ht="14.5" hidden="false" customHeight="false" outlineLevel="0" collapsed="false">
      <c r="A210" s="118" t="str">
        <f aca="false">+A$88</f>
        <v>06200700</v>
      </c>
      <c r="B210" s="119" t="n">
        <f aca="false">+B$88</f>
        <v>43965</v>
      </c>
      <c r="C210" s="131"/>
      <c r="D210" s="117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65"/>
    </row>
    <row r="211" customFormat="false" ht="14.5" hidden="false" customHeight="false" outlineLevel="0" collapsed="false">
      <c r="A211" s="118" t="str">
        <f aca="false">+A$88</f>
        <v>06200700</v>
      </c>
      <c r="B211" s="119" t="n">
        <f aca="false">+B$88</f>
        <v>43965</v>
      </c>
      <c r="C211" s="131"/>
      <c r="D211" s="117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65"/>
    </row>
    <row r="212" customFormat="false" ht="14.5" hidden="false" customHeight="false" outlineLevel="0" collapsed="false">
      <c r="A212" s="118" t="str">
        <f aca="false">+A$88</f>
        <v>06200700</v>
      </c>
      <c r="B212" s="119" t="n">
        <f aca="false">+B$88</f>
        <v>43965</v>
      </c>
      <c r="C212" s="131"/>
      <c r="D212" s="117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65"/>
    </row>
    <row r="213" customFormat="false" ht="13.8" hidden="false" customHeight="false" outlineLevel="0" collapsed="false">
      <c r="A213" s="118" t="str">
        <f aca="false">+A$88</f>
        <v>06200700</v>
      </c>
      <c r="B213" s="119" t="n">
        <f aca="false">+B$88</f>
        <v>43965</v>
      </c>
      <c r="C213" s="131"/>
      <c r="D213" s="117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65"/>
    </row>
    <row r="214" customFormat="false" ht="14.5" hidden="false" customHeight="false" outlineLevel="0" collapsed="false">
      <c r="A214" s="118" t="str">
        <f aca="false">+A$88</f>
        <v>06200700</v>
      </c>
      <c r="B214" s="119" t="n">
        <f aca="false">+B$88</f>
        <v>43965</v>
      </c>
      <c r="C214" s="131"/>
      <c r="D214" s="117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65"/>
    </row>
    <row r="215" customFormat="false" ht="14.5" hidden="false" customHeight="false" outlineLevel="0" collapsed="false">
      <c r="A215" s="118" t="str">
        <f aca="false">+A$88</f>
        <v>06200700</v>
      </c>
      <c r="B215" s="119" t="n">
        <f aca="false">+B$88</f>
        <v>43965</v>
      </c>
      <c r="C215" s="131"/>
      <c r="D215" s="117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65"/>
    </row>
    <row r="216" customFormat="false" ht="14.5" hidden="false" customHeight="false" outlineLevel="0" collapsed="false">
      <c r="A216" s="118" t="str">
        <f aca="false">+A$88</f>
        <v>06200700</v>
      </c>
      <c r="B216" s="119" t="n">
        <f aca="false">+B$88</f>
        <v>43965</v>
      </c>
      <c r="C216" s="131"/>
      <c r="D216" s="117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65"/>
    </row>
    <row r="217" customFormat="false" ht="14.5" hidden="false" customHeight="false" outlineLevel="0" collapsed="false">
      <c r="A217" s="118" t="str">
        <f aca="false">+A$88</f>
        <v>06200700</v>
      </c>
      <c r="B217" s="119" t="n">
        <f aca="false">+B$88</f>
        <v>43965</v>
      </c>
      <c r="C217" s="131"/>
      <c r="D217" s="117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65"/>
    </row>
    <row r="218" customFormat="false" ht="14.5" hidden="false" customHeight="false" outlineLevel="0" collapsed="false">
      <c r="A218" s="118" t="str">
        <f aca="false">+A$88</f>
        <v>06200700</v>
      </c>
      <c r="B218" s="119" t="n">
        <f aca="false">+B$88</f>
        <v>43965</v>
      </c>
      <c r="C218" s="131"/>
      <c r="D218" s="117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65"/>
    </row>
    <row r="219" customFormat="false" ht="14.5" hidden="false" customHeight="false" outlineLevel="0" collapsed="false">
      <c r="A219" s="118" t="str">
        <f aca="false">+A$88</f>
        <v>06200700</v>
      </c>
      <c r="B219" s="119" t="n">
        <f aca="false">+B$88</f>
        <v>43965</v>
      </c>
      <c r="C219" s="131"/>
      <c r="D219" s="117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65"/>
    </row>
    <row r="220" customFormat="false" ht="14.5" hidden="false" customHeight="false" outlineLevel="0" collapsed="false">
      <c r="A220" s="118" t="str">
        <f aca="false">+A$88</f>
        <v>06200700</v>
      </c>
      <c r="B220" s="119" t="n">
        <f aca="false">+B$88</f>
        <v>43965</v>
      </c>
      <c r="C220" s="131"/>
      <c r="D220" s="117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65"/>
    </row>
    <row r="221" customFormat="false" ht="14.5" hidden="false" customHeight="false" outlineLevel="0" collapsed="false">
      <c r="A221" s="118" t="str">
        <f aca="false">+A$88</f>
        <v>06200700</v>
      </c>
      <c r="B221" s="119" t="n">
        <f aca="false">+B$88</f>
        <v>43965</v>
      </c>
      <c r="C221" s="131"/>
      <c r="D221" s="117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65"/>
    </row>
    <row r="222" customFormat="false" ht="14.5" hidden="false" customHeight="false" outlineLevel="0" collapsed="false">
      <c r="A222" s="118" t="str">
        <f aca="false">+A$88</f>
        <v>06200700</v>
      </c>
      <c r="B222" s="119" t="n">
        <f aca="false">+B$88</f>
        <v>43965</v>
      </c>
      <c r="C222" s="131"/>
      <c r="D222" s="1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65"/>
    </row>
    <row r="223" customFormat="false" ht="14.5" hidden="false" customHeight="false" outlineLevel="0" collapsed="false">
      <c r="A223" s="118" t="str">
        <f aca="false">+A$88</f>
        <v>06200700</v>
      </c>
      <c r="B223" s="119" t="n">
        <f aca="false">+B$88</f>
        <v>43965</v>
      </c>
      <c r="C223" s="131"/>
      <c r="D223" s="117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65"/>
    </row>
    <row r="224" customFormat="false" ht="14.5" hidden="false" customHeight="false" outlineLevel="0" collapsed="false">
      <c r="A224" s="118" t="str">
        <f aca="false">+A$88</f>
        <v>06200700</v>
      </c>
      <c r="B224" s="119" t="n">
        <f aca="false">+B$88</f>
        <v>43965</v>
      </c>
      <c r="C224" s="131"/>
      <c r="D224" s="117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65"/>
    </row>
    <row r="225" customFormat="false" ht="14.5" hidden="false" customHeight="false" outlineLevel="0" collapsed="false">
      <c r="A225" s="118" t="str">
        <f aca="false">+A$88</f>
        <v>06200700</v>
      </c>
      <c r="B225" s="119" t="n">
        <f aca="false">+B$88</f>
        <v>43965</v>
      </c>
      <c r="C225" s="131"/>
      <c r="D225" s="117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65"/>
    </row>
    <row r="226" customFormat="false" ht="14.5" hidden="false" customHeight="false" outlineLevel="0" collapsed="false">
      <c r="A226" s="118" t="str">
        <f aca="false">+A$88</f>
        <v>06200700</v>
      </c>
      <c r="B226" s="119" t="n">
        <f aca="false">+B$88</f>
        <v>43965</v>
      </c>
      <c r="C226" s="131"/>
      <c r="D226" s="117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65"/>
    </row>
    <row r="227" customFormat="false" ht="14.5" hidden="false" customHeight="false" outlineLevel="0" collapsed="false">
      <c r="A227" s="118" t="str">
        <f aca="false">+A$88</f>
        <v>06200700</v>
      </c>
      <c r="B227" s="119" t="n">
        <f aca="false">+B$88</f>
        <v>43965</v>
      </c>
      <c r="C227" s="131"/>
      <c r="D227" s="117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65"/>
    </row>
    <row r="228" customFormat="false" ht="14.5" hidden="false" customHeight="false" outlineLevel="0" collapsed="false">
      <c r="A228" s="118" t="str">
        <f aca="false">+A$88</f>
        <v>06200700</v>
      </c>
      <c r="B228" s="119" t="n">
        <f aca="false">+B$88</f>
        <v>43965</v>
      </c>
      <c r="C228" s="131"/>
      <c r="D228" s="117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65"/>
    </row>
    <row r="229" customFormat="false" ht="14.5" hidden="false" customHeight="false" outlineLevel="0" collapsed="false">
      <c r="A229" s="118" t="str">
        <f aca="false">+A$88</f>
        <v>06200700</v>
      </c>
      <c r="B229" s="119" t="n">
        <f aca="false">+B$88</f>
        <v>43965</v>
      </c>
      <c r="C229" s="131"/>
      <c r="D229" s="117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65"/>
    </row>
    <row r="230" customFormat="false" ht="14.5" hidden="false" customHeight="false" outlineLevel="0" collapsed="false">
      <c r="A230" s="118" t="str">
        <f aca="false">+A$88</f>
        <v>06200700</v>
      </c>
      <c r="B230" s="119" t="n">
        <f aca="false">+B$88</f>
        <v>43965</v>
      </c>
      <c r="C230" s="131"/>
      <c r="D230" s="117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65"/>
    </row>
    <row r="231" customFormat="false" ht="14.5" hidden="false" customHeight="false" outlineLevel="0" collapsed="false">
      <c r="A231" s="118" t="str">
        <f aca="false">+A$88</f>
        <v>06200700</v>
      </c>
      <c r="B231" s="119" t="n">
        <f aca="false">+B$88</f>
        <v>43965</v>
      </c>
      <c r="C231" s="131"/>
      <c r="D231" s="117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65"/>
    </row>
    <row r="232" customFormat="false" ht="14.5" hidden="false" customHeight="false" outlineLevel="0" collapsed="false">
      <c r="A232" s="118" t="str">
        <f aca="false">+A$88</f>
        <v>06200700</v>
      </c>
      <c r="B232" s="119" t="n">
        <f aca="false">+B$88</f>
        <v>43965</v>
      </c>
      <c r="C232" s="131"/>
      <c r="D232" s="117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65"/>
    </row>
    <row r="233" customFormat="false" ht="14.5" hidden="false" customHeight="false" outlineLevel="0" collapsed="false">
      <c r="A233" s="118" t="str">
        <f aca="false">+A$88</f>
        <v>06200700</v>
      </c>
      <c r="B233" s="119" t="n">
        <f aca="false">+B$88</f>
        <v>43965</v>
      </c>
      <c r="C233" s="131"/>
      <c r="D233" s="117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65"/>
    </row>
    <row r="234" customFormat="false" ht="14.5" hidden="false" customHeight="false" outlineLevel="0" collapsed="false">
      <c r="A234" s="118" t="str">
        <f aca="false">+A$88</f>
        <v>06200700</v>
      </c>
      <c r="B234" s="119" t="n">
        <f aca="false">+B$88</f>
        <v>43965</v>
      </c>
      <c r="C234" s="131"/>
      <c r="D234" s="117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65"/>
    </row>
    <row r="235" customFormat="false" ht="14.5" hidden="false" customHeight="false" outlineLevel="0" collapsed="false">
      <c r="A235" s="118" t="str">
        <f aca="false">+A$88</f>
        <v>06200700</v>
      </c>
      <c r="B235" s="119" t="n">
        <f aca="false">+B$88</f>
        <v>43965</v>
      </c>
      <c r="C235" s="131"/>
      <c r="D235" s="117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65"/>
    </row>
    <row r="236" customFormat="false" ht="14.5" hidden="false" customHeight="false" outlineLevel="0" collapsed="false">
      <c r="A236" s="118" t="str">
        <f aca="false">+A$88</f>
        <v>06200700</v>
      </c>
      <c r="B236" s="119" t="n">
        <f aca="false">+B$88</f>
        <v>43965</v>
      </c>
      <c r="C236" s="131"/>
      <c r="D236" s="117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65"/>
    </row>
    <row r="237" customFormat="false" ht="14.5" hidden="false" customHeight="false" outlineLevel="0" collapsed="false">
      <c r="A237" s="118" t="str">
        <f aca="false">+A$88</f>
        <v>06200700</v>
      </c>
      <c r="B237" s="119" t="n">
        <f aca="false">+B$88</f>
        <v>43965</v>
      </c>
      <c r="C237" s="131"/>
      <c r="D237" s="117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65"/>
    </row>
    <row r="238" customFormat="false" ht="14.5" hidden="false" customHeight="false" outlineLevel="0" collapsed="false">
      <c r="A238" s="118" t="str">
        <f aca="false">+A$88</f>
        <v>06200700</v>
      </c>
      <c r="B238" s="119" t="n">
        <f aca="false">+B$88</f>
        <v>43965</v>
      </c>
      <c r="C238" s="131"/>
      <c r="D238" s="117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65"/>
    </row>
    <row r="239" customFormat="false" ht="14.5" hidden="false" customHeight="false" outlineLevel="0" collapsed="false">
      <c r="A239" s="118" t="str">
        <f aca="false">+A$88</f>
        <v>06200700</v>
      </c>
      <c r="B239" s="119" t="n">
        <f aca="false">+B$88</f>
        <v>43965</v>
      </c>
      <c r="C239" s="131"/>
      <c r="D239" s="117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65"/>
    </row>
    <row r="240" customFormat="false" ht="14.5" hidden="false" customHeight="false" outlineLevel="0" collapsed="false">
      <c r="A240" s="118" t="str">
        <f aca="false">+A$88</f>
        <v>06200700</v>
      </c>
      <c r="B240" s="119" t="n">
        <f aca="false">+B$88</f>
        <v>43965</v>
      </c>
      <c r="C240" s="131"/>
      <c r="D240" s="117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65"/>
    </row>
    <row r="241" customFormat="false" ht="14.5" hidden="false" customHeight="false" outlineLevel="0" collapsed="false">
      <c r="A241" s="118" t="str">
        <f aca="false">+A$88</f>
        <v>06200700</v>
      </c>
      <c r="B241" s="119" t="n">
        <f aca="false">+B$88</f>
        <v>43965</v>
      </c>
      <c r="C241" s="131"/>
      <c r="D241" s="117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65"/>
    </row>
    <row r="242" customFormat="false" ht="14.5" hidden="false" customHeight="false" outlineLevel="0" collapsed="false">
      <c r="A242" s="118" t="str">
        <f aca="false">+A$88</f>
        <v>06200700</v>
      </c>
      <c r="B242" s="119" t="n">
        <f aca="false">+B$88</f>
        <v>43965</v>
      </c>
      <c r="C242" s="131"/>
      <c r="D242" s="117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65"/>
    </row>
    <row r="243" customFormat="false" ht="14.5" hidden="false" customHeight="false" outlineLevel="0" collapsed="false">
      <c r="A243" s="118" t="str">
        <f aca="false">+A$88</f>
        <v>06200700</v>
      </c>
      <c r="B243" s="119" t="n">
        <f aca="false">+B$88</f>
        <v>43965</v>
      </c>
      <c r="C243" s="131"/>
      <c r="D243" s="117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65"/>
    </row>
    <row r="244" customFormat="false" ht="14.25" hidden="false" customHeight="true" outlineLevel="0" collapsed="false">
      <c r="A244" s="118" t="str">
        <f aca="false">+A$88</f>
        <v>06200700</v>
      </c>
      <c r="B244" s="119" t="n">
        <f aca="false">+B$88</f>
        <v>43965</v>
      </c>
      <c r="C244" s="131"/>
      <c r="D244" s="117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65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79:B79"/>
    <mergeCell ref="E86:G86"/>
    <mergeCell ref="H86:S86"/>
  </mergeCells>
  <dataValidations count="14">
    <dataValidation allowBlank="true" errorTitle="Stabilité ou non du substrat" operator="between" showDropDown="false" showErrorMessage="true" showInputMessage="false" sqref="I78 JA78 SW78 ACS78" type="list">
      <formula1>$T$2:$T$3</formula1>
      <formula2>0</formula2>
    </dataValidation>
    <dataValidation allowBlank="true" errorTitle="Bocal de regroupement" operator="between" showDropDown="false" showErrorMessage="true" showInputMessage="false" sqref="F78 IX78 ST78 ACP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K78 JC78 SY78 ACU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78 IZ78 SV78 ACR78" type="list">
      <formula1>#ref!</formula1>
      <formula2>0</formula2>
    </dataValidation>
    <dataValidation allowBlank="true" errorTitle="Codage SANDRE svp" operator="between" showDropDown="false" showErrorMessage="true" showInputMessage="false" sqref="E78 IW78 SS78 ACO78" type="list">
      <formula1>#ref!</formula1>
      <formula2>0</formula2>
    </dataValidation>
    <dataValidation allowBlank="true" operator="between" showDropDown="false" showErrorMessage="true" showInputMessage="true" sqref="D78 IV78 SR78 ACN78 AMJ78" type="list">
      <formula1>#ref!</formula1>
      <formula2>0</formula2>
    </dataValidation>
    <dataValidation allowBlank="true" error="Nouveau taxon ? " operator="between" showDropDown="false" showErrorMessage="true" showInputMessage="true" sqref="C88:C121 C123:C244" type="list">
      <formula1>#ref!</formula1>
      <formula2>0</formula2>
    </dataValidation>
    <dataValidation allowBlank="true" operator="equal" showDropDown="false" showErrorMessage="false" showInputMessage="false" sqref="H66:H77 K66:K77 JD66:JD77 JG66:JG77 SZ66:SZ77 TC66:TC77 ACV66:ACV77 ACY66:ACY77" type="list">
      <formula1>"0,1,2,3,4,5"</formula1>
      <formula2>0</formula2>
    </dataValidation>
    <dataValidation allowBlank="true" operator="equal" showDropDown="false" showErrorMessage="true" showInputMessage="false" sqref="I66:I77 JE66:JE77 TA66:TA77 ACW66:ACW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 JB66:JB77 SX66:SX77 ACT66:ACT77" type="list">
      <formula1>NA()</formula1>
      <formula2>0</formula2>
    </dataValidation>
    <dataValidation allowBlank="true" errorTitle="Bocal de regroupement" operator="equal" showDropDown="false" showErrorMessage="true" showInputMessage="false" sqref="D66:E77 IZ66:JA77 SV66:SW77 ACR66:ACS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 JA26 SW26 ACS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 G23:P23 IW23:IX23 JC23:JL23 SS23:ST23 SY23:TH23 ACO23:ACP23 ACU23:ADD23" type="none">
      <formula1>0</formula1>
      <formula2>0</formula2>
    </dataValidation>
    <dataValidation allowBlank="true" operator="equal" showDropDown="false" showErrorMessage="true" showInputMessage="false" sqref="C23:F23 IY23:JB23 SU23:SX23 ACQ23:ACT23 H39:I50 JD39:JE50 SZ39:TA50 ACV39:ACW5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2020-09-23T11:40:39Z</dcterms:created>
  <dc:language>fr-FR</dc:language>
  <dcterms:modified xsi:type="dcterms:W3CDTF">2021-05-03T14:41:08Z</dcterms:modified>
  <cp:revision>3</cp:revision>
</cp:coreProperties>
</file>