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GAPHY\19035_GAPHY_exports\"/>
    </mc:Choice>
  </mc:AlternateContent>
  <xr:revisionPtr revIDLastSave="0" documentId="13_ncr:1_{044AEED4-933A-4A71-BFEB-AC0CB06F2E90}" xr6:coauthVersionLast="45" xr6:coauthVersionMax="45" xr10:uidLastSave="{00000000-0000-0000-0000-000000000000}"/>
  <bookViews>
    <workbookView xWindow="-120" yWindow="-120" windowWidth="24240" windowHeight="13140" xr2:uid="{6CCE3282-7D46-4E57-86E4-5FCE49F342E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159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</calcChain>
</file>

<file path=xl/sharedStrings.xml><?xml version="1.0" encoding="utf-8"?>
<sst xmlns="http://schemas.openxmlformats.org/spreadsheetml/2006/main" count="656" uniqueCount="335">
  <si>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</si>
  <si>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</si>
  <si>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</si>
  <si>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</si>
  <si>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</si>
  <si>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</si>
  <si>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</si>
  <si>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</si>
  <si>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</si>
  <si>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</si>
  <si>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</si>
  <si>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</si>
  <si>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</si>
  <si>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GAPEAU</t>
  </si>
  <si>
    <t>GAPEAU A HYERES</t>
  </si>
  <si>
    <t>10/06/2019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</si>
  <si>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</si>
  <si>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</si>
  <si>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</si>
  <si>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</si>
  <si>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</si>
  <si>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</si>
  <si>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</si>
  <si>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</si>
  <si>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</si>
  <si>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</si>
  <si>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</si>
  <si>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</si>
  <si>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</si>
  <si>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</si>
  <si>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</si>
  <si>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</si>
  <si>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</si>
  <si>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</si>
  <si>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</si>
  <si>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</si>
  <si>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</si>
  <si>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</si>
  <si>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</si>
  <si>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</si>
  <si>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</si>
  <si>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</si>
  <si>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</si>
  <si>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</si>
  <si>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</si>
  <si>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</si>
  <si>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</si>
  <si>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</si>
  <si>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</si>
  <si>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P4</t>
  </si>
  <si>
    <t>S30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</si>
  <si>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</si>
  <si>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</si>
  <si>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</si>
  <si>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</si>
  <si>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</si>
  <si>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</si>
  <si>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</si>
  <si>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</si>
  <si>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</si>
  <si>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</si>
  <si>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</si>
  <si>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</si>
  <si>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</si>
  <si>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</si>
  <si>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</si>
  <si>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</si>
  <si>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</si>
  <si>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</si>
  <si>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</si>
  <si>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</si>
  <si>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</si>
  <si>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</si>
  <si>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</si>
  <si>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</si>
  <si>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</si>
  <si>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</si>
  <si>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</si>
  <si>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</si>
  <si>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</si>
  <si>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</si>
  <si>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</si>
  <si>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</si>
  <si>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</si>
  <si>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</si>
  <si>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</si>
  <si>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</si>
  <si>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</si>
  <si>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</si>
  <si>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</si>
  <si>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</si>
  <si>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</si>
  <si>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</si>
  <si>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</si>
  <si>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</si>
  <si>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</si>
  <si>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</si>
  <si>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</si>
  <si>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</si>
  <si>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</si>
  <si>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</si>
  <si>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</si>
  <si>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</si>
  <si>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</si>
  <si>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</si>
  <si>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</si>
  <si>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</si>
  <si>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</si>
  <si>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</si>
  <si>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</si>
  <si>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</si>
  <si>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</si>
  <si>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</si>
  <si>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</si>
  <si>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</si>
  <si>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</si>
  <si>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</si>
  <si>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</si>
  <si>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</si>
  <si>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</si>
  <si>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</si>
  <si>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</si>
  <si>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</si>
  <si>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</si>
  <si>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</si>
  <si>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P9, P11</t>
  </si>
  <si>
    <t>P5, P7, P10,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</si>
  <si>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</si>
  <si>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</si>
  <si>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</si>
  <si>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</si>
  <si>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</si>
  <si>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</si>
  <si>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</si>
  <si>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</si>
  <si>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</si>
  <si>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</si>
  <si>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</si>
  <si>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</si>
  <si>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</si>
  <si>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</si>
  <si>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</si>
  <si>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</si>
  <si>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</si>
  <si>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</si>
  <si>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</si>
  <si>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</si>
  <si>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</si>
  <si>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</si>
  <si>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</si>
  <si>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</si>
  <si>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</si>
  <si>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</si>
  <si>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</si>
  <si>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</si>
  <si>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</si>
  <si>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</si>
  <si>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</si>
  <si>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</si>
  <si>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</si>
  <si>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</si>
  <si>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</si>
  <si>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</si>
  <si>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</si>
  <si>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</si>
  <si>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</si>
  <si>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</si>
  <si>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</si>
  <si>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</si>
  <si>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</si>
  <si>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</si>
  <si>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</si>
  <si>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</si>
  <si>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</si>
  <si>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</si>
  <si>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</si>
  <si>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</si>
  <si>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</si>
  <si>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</si>
  <si>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</si>
  <si>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</si>
  <si>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</si>
  <si>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</si>
  <si>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</si>
  <si>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</si>
  <si>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</si>
  <si>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</si>
  <si>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</si>
  <si>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</si>
  <si>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</si>
  <si>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</si>
  <si>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</si>
  <si>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</si>
  <si>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</si>
  <si>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</si>
  <si>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06202000</t>
  </si>
  <si>
    <t xml:space="preserve"> HYERES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</si>
  <si>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</si>
  <si>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</si>
  <si>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</si>
  <si>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</si>
  <si>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</si>
  <si>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</si>
  <si>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</si>
  <si>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</si>
  <si>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</si>
  <si>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</si>
  <si>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</si>
  <si>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</si>
  <si>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</si>
  <si>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</si>
  <si>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</si>
  <si>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</si>
  <si>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</si>
  <si>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</si>
  <si>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</si>
  <si>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</si>
  <si>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</si>
  <si>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</si>
  <si>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</si>
  <si>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</si>
  <si>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</si>
  <si>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</si>
  <si>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</si>
  <si>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</si>
  <si>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</si>
  <si>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</si>
  <si>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</si>
  <si>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</si>
  <si>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</si>
  <si>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</si>
  <si>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</si>
  <si>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</si>
  <si>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</si>
  <si>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</si>
  <si>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</si>
  <si>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</si>
  <si>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</si>
  <si>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</si>
  <si>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</si>
  <si>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</si>
  <si>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</si>
  <si>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</si>
  <si>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</si>
  <si>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</si>
  <si>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</si>
  <si>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</si>
  <si>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</si>
  <si>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</si>
  <si>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</si>
  <si>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Hydroptila</t>
  </si>
  <si>
    <t>200</t>
  </si>
  <si>
    <t>Leptoceridae</t>
  </si>
  <si>
    <t>310</t>
  </si>
  <si>
    <t>Mystacides</t>
  </si>
  <si>
    <t>312</t>
  </si>
  <si>
    <t>Polycentropus</t>
  </si>
  <si>
    <t>231</t>
  </si>
  <si>
    <t>Lype</t>
  </si>
  <si>
    <t>241</t>
  </si>
  <si>
    <t>Tinodes</t>
  </si>
  <si>
    <t>245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</si>
  <si>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</si>
  <si>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</si>
  <si>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</si>
  <si>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</si>
  <si>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</si>
  <si>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</si>
  <si>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</si>
  <si>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</si>
  <si>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</si>
  <si>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</si>
  <si>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Leptophlebiidae</t>
  </si>
  <si>
    <t>473</t>
  </si>
  <si>
    <t>Dryops</t>
  </si>
  <si>
    <t>613</t>
  </si>
  <si>
    <t>Elmis</t>
  </si>
  <si>
    <t>618</t>
  </si>
  <si>
    <t>Esolus</t>
  </si>
  <si>
    <t>619</t>
  </si>
  <si>
    <t>Oulimnius</t>
  </si>
  <si>
    <t>622</t>
  </si>
  <si>
    <t>Stenelmis</t>
  </si>
  <si>
    <t>617</t>
  </si>
  <si>
    <t>Gyrinidae</t>
  </si>
  <si>
    <t>512</t>
  </si>
  <si>
    <t>Ceratopogonidae</t>
  </si>
  <si>
    <t>819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</si>
  <si>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</si>
  <si>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</si>
  <si>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</si>
  <si>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</si>
  <si>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</si>
  <si>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</si>
  <si>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</si>
  <si>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</si>
  <si>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</si>
  <si>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</si>
  <si>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</si>
  <si>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</si>
  <si>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Coenagrionidae</t>
  </si>
  <si>
    <t>658</t>
  </si>
  <si>
    <t>Onychogomphus</t>
  </si>
  <si>
    <t>682</t>
  </si>
  <si>
    <t>Platycnemis</t>
  </si>
  <si>
    <t>657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</si>
  <si>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</si>
  <si>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</si>
  <si>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</si>
  <si>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</si>
  <si>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</si>
  <si>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</si>
  <si>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</si>
  <si>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</si>
  <si>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</si>
  <si>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</si>
  <si>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</si>
  <si>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</si>
  <si>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</si>
  <si>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</si>
  <si>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</si>
  <si>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</si>
  <si>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</si>
  <si>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</si>
  <si>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</si>
  <si>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</si>
  <si>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</si>
  <si>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</si>
  <si>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</si>
  <si>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</si>
  <si>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</si>
  <si>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Planariidae</t>
  </si>
  <si>
    <t>1061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</si>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</sst>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69B3800-A01F-44E2-9E09-11F6EF4E2E26}"/>
    <cellStyle name="Normal_résultats" xfId="1" xr:uid="{33210621-92E2-4070-B7D8-000E6BECA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GAPHY/19035_GAPHY_1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GAPHY</v>
          </cell>
          <cell r="L5">
            <v>43626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54C5-D303-4444-8888-DBEDE49D0D0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6202000</v>
      </c>
      <c r="B6" s="27" t="s">
        <v>13</v>
      </c>
      <c r="C6" s="27" t="s">
        <v>14</v>
      </c>
      <c r="D6" s="28" t="s">
        <v>15</v>
      </c>
      <c r="E6" s="27">
        <v>957507.21516230062</v>
      </c>
      <c r="F6" s="27">
        <v>6231019.9036343889</v>
      </c>
      <c r="G6" s="27">
        <v>957695.17075026268</v>
      </c>
      <c r="H6" s="29">
        <v>6230885.015509828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288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15.133333333333333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4358.3999999999996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217.92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51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43</v>
      </c>
      <c r="M25" s="82" t="s">
        <v>55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63</v>
      </c>
      <c r="L26" s="82" t="s">
        <v>43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51</v>
      </c>
      <c r="M27" s="82" t="s">
        <v>66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43</v>
      </c>
      <c r="M28" s="82" t="s">
        <v>66</v>
      </c>
      <c r="N28" s="92">
        <v>35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51</v>
      </c>
      <c r="M29" s="82" t="s">
        <v>66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43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51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88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93</v>
      </c>
      <c r="J46" s="127"/>
      <c r="K46" s="128" t="s">
        <v>88</v>
      </c>
      <c r="L46" s="129"/>
      <c r="M46" s="128" t="s">
        <v>51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77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117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48</v>
      </c>
      <c r="D54" s="171">
        <v>8</v>
      </c>
      <c r="E54" s="171">
        <v>2</v>
      </c>
      <c r="F54" s="172" t="s">
        <v>117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47</v>
      </c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76</v>
      </c>
      <c r="F55" s="172" t="s">
        <v>124</v>
      </c>
      <c r="G55" s="173"/>
      <c r="H55" s="156"/>
      <c r="I55" s="173"/>
      <c r="J55" s="173"/>
      <c r="K55" s="174"/>
      <c r="L55" s="175"/>
      <c r="M55" s="174" t="s">
        <v>125</v>
      </c>
      <c r="N55" s="175">
        <v>1</v>
      </c>
      <c r="O55" s="174" t="s">
        <v>126</v>
      </c>
      <c r="P55" s="175">
        <v>2</v>
      </c>
      <c r="Q55" s="173">
        <v>7</v>
      </c>
    </row>
    <row r="56" spans="1:256" ht="33.75">
      <c r="A56" s="168" t="s">
        <v>127</v>
      </c>
      <c r="B56" s="169" t="s">
        <v>128</v>
      </c>
      <c r="C56" s="176" t="s">
        <v>50</v>
      </c>
      <c r="D56" s="171">
        <v>6</v>
      </c>
      <c r="E56" s="171">
        <v>1</v>
      </c>
      <c r="F56" s="172" t="s">
        <v>117</v>
      </c>
      <c r="G56" s="173"/>
      <c r="H56" s="156"/>
      <c r="I56" s="173"/>
      <c r="J56" s="173"/>
      <c r="K56" s="174"/>
      <c r="L56" s="175"/>
      <c r="M56" s="174" t="s">
        <v>49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117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>
        <v>2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>
        <v>1</v>
      </c>
      <c r="F59" s="172" t="s">
        <v>117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138</v>
      </c>
      <c r="B60" s="169" t="s">
        <v>139</v>
      </c>
      <c r="C60" s="170" t="s">
        <v>63</v>
      </c>
      <c r="D60" s="171">
        <v>2</v>
      </c>
      <c r="E60" s="171">
        <v>10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62</v>
      </c>
      <c r="P60" s="175">
        <v>2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>
        <v>4</v>
      </c>
      <c r="F61" s="172" t="s">
        <v>117</v>
      </c>
      <c r="G61" s="173"/>
      <c r="H61" s="156"/>
      <c r="I61" s="173"/>
      <c r="J61" s="173"/>
      <c r="K61" s="174"/>
      <c r="L61" s="175"/>
      <c r="M61" s="174"/>
      <c r="N61" s="175">
        <v>1</v>
      </c>
      <c r="O61" s="174"/>
      <c r="P61" s="175">
        <v>2</v>
      </c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144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0</v>
      </c>
      <c r="L63" s="187"/>
      <c r="M63" s="186">
        <v>4</v>
      </c>
      <c r="N63" s="187"/>
      <c r="O63" s="186">
        <v>8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BC4295D-33F1-4E9C-9407-6D6E29ED8CE6}">
      <formula1>0</formula1>
      <formula2>50</formula2>
    </dataValidation>
    <dataValidation type="date" allowBlank="1" showErrorMessage="1" errorTitle="Date du prélèvement (jj/mm/aaaa)" sqref="D6:H6" xr:uid="{8881E50E-0C59-4A2C-B765-B043AAAE079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553A-03CF-4AC3-BA09-51F538BBB11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83069</v>
      </c>
      <c r="G23" s="235">
        <v>957688</v>
      </c>
      <c r="H23" s="235">
        <v>6230887</v>
      </c>
      <c r="I23" s="235">
        <v>6</v>
      </c>
      <c r="J23" s="235" t="s">
        <v>197</v>
      </c>
      <c r="K23" s="234">
        <v>957507.21516230062</v>
      </c>
      <c r="L23" s="234">
        <v>6231019.9036343889</v>
      </c>
      <c r="M23" s="234">
        <v>957695.17075026268</v>
      </c>
      <c r="N23" s="234">
        <v>6230885.015509828</v>
      </c>
      <c r="O23" s="235">
        <v>24</v>
      </c>
      <c r="P23" s="235">
        <v>288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GAPHY_2019-06-10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77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06202000</v>
      </c>
      <c r="B39" s="278" t="str">
        <f>C23</f>
        <v>GAPEAU</v>
      </c>
      <c r="C39" s="278" t="str">
        <f>D23</f>
        <v>GAPEAU A HYERES</v>
      </c>
      <c r="D39" s="279" t="str">
        <f>D26</f>
        <v>10/06/2019</v>
      </c>
      <c r="E39" s="280">
        <v>15.133333333333333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117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48</v>
      </c>
      <c r="H42" s="284">
        <v>2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76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50</v>
      </c>
      <c r="H44" s="284">
        <v>1</v>
      </c>
      <c r="I44" s="283" t="s">
        <v>117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131</v>
      </c>
      <c r="H45" s="284">
        <v>1</v>
      </c>
      <c r="I45" s="283" t="s">
        <v>117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>
        <v>2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>
        <v>1</v>
      </c>
      <c r="I47" s="283" t="s">
        <v>117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63</v>
      </c>
      <c r="H48" s="284">
        <v>10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>
        <v>4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144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51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88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06202000</v>
      </c>
      <c r="B66" s="308" t="str">
        <f>D26</f>
        <v>10/06/2019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3</v>
      </c>
      <c r="J66" s="283"/>
      <c r="K66" s="283">
        <v>0</v>
      </c>
      <c r="T66"/>
    </row>
    <row r="67" spans="1:256" ht="14.25">
      <c r="A67" s="310" t="str">
        <f>+A$66</f>
        <v>06202000</v>
      </c>
      <c r="B67" s="311" t="str">
        <f>+B$66</f>
        <v>10/06/2019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06202000</v>
      </c>
      <c r="B68" s="311" t="str">
        <f t="shared" si="0"/>
        <v>10/06/2019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3</v>
      </c>
      <c r="J68" s="284"/>
      <c r="K68" s="283">
        <v>0</v>
      </c>
      <c r="T68"/>
    </row>
    <row r="69" spans="1:256" ht="14.25">
      <c r="A69" s="310" t="str">
        <f t="shared" si="0"/>
        <v>06202000</v>
      </c>
      <c r="B69" s="311" t="str">
        <f t="shared" si="0"/>
        <v>10/06/2019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25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06202000</v>
      </c>
      <c r="B70" s="311" t="str">
        <f t="shared" si="0"/>
        <v>10/06/2019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25</v>
      </c>
      <c r="H70" s="283"/>
      <c r="I70" s="283">
        <v>3</v>
      </c>
      <c r="J70" s="284" t="s">
        <v>235</v>
      </c>
      <c r="K70" s="283">
        <v>3</v>
      </c>
      <c r="T70"/>
    </row>
    <row r="71" spans="1:256" ht="14.25">
      <c r="A71" s="310" t="str">
        <f t="shared" si="0"/>
        <v>06202000</v>
      </c>
      <c r="B71" s="311" t="str">
        <f t="shared" si="0"/>
        <v>10/06/2019</v>
      </c>
      <c r="C71" s="309" t="s">
        <v>57</v>
      </c>
      <c r="D71" s="283" t="s">
        <v>54</v>
      </c>
      <c r="E71" s="283" t="s">
        <v>51</v>
      </c>
      <c r="F71" s="283" t="s">
        <v>55</v>
      </c>
      <c r="G71" s="284">
        <v>25</v>
      </c>
      <c r="H71" s="283"/>
      <c r="I71" s="283">
        <v>3</v>
      </c>
      <c r="J71" s="284" t="s">
        <v>235</v>
      </c>
      <c r="K71" s="283">
        <v>3</v>
      </c>
      <c r="T71"/>
    </row>
    <row r="72" spans="1:256" ht="14.25">
      <c r="A72" s="310" t="str">
        <f t="shared" si="0"/>
        <v>06202000</v>
      </c>
      <c r="B72" s="311" t="str">
        <f t="shared" si="0"/>
        <v>10/06/2019</v>
      </c>
      <c r="C72" s="309" t="s">
        <v>60</v>
      </c>
      <c r="D72" s="283" t="s">
        <v>54</v>
      </c>
      <c r="E72" s="283" t="s">
        <v>43</v>
      </c>
      <c r="F72" s="283" t="s">
        <v>55</v>
      </c>
      <c r="G72" s="284">
        <v>30</v>
      </c>
      <c r="H72" s="283"/>
      <c r="I72" s="283">
        <v>3</v>
      </c>
      <c r="J72" s="284" t="s">
        <v>235</v>
      </c>
      <c r="K72" s="283">
        <v>3</v>
      </c>
      <c r="T72"/>
    </row>
    <row r="73" spans="1:256" ht="14.25">
      <c r="A73" s="310" t="str">
        <f t="shared" si="0"/>
        <v>06202000</v>
      </c>
      <c r="B73" s="311" t="str">
        <f t="shared" si="0"/>
        <v>10/06/2019</v>
      </c>
      <c r="C73" s="309" t="s">
        <v>62</v>
      </c>
      <c r="D73" s="283" t="s">
        <v>63</v>
      </c>
      <c r="E73" s="283" t="s">
        <v>43</v>
      </c>
      <c r="F73" s="283" t="s">
        <v>55</v>
      </c>
      <c r="G73" s="284">
        <v>25</v>
      </c>
      <c r="H73" s="283"/>
      <c r="I73" s="283">
        <v>3</v>
      </c>
      <c r="J73" s="284" t="s">
        <v>235</v>
      </c>
      <c r="K73" s="283">
        <v>3</v>
      </c>
      <c r="T73"/>
    </row>
    <row r="74" spans="1:256" ht="14.25">
      <c r="A74" s="310" t="str">
        <f t="shared" si="0"/>
        <v>06202000</v>
      </c>
      <c r="B74" s="311" t="str">
        <f t="shared" si="0"/>
        <v>10/06/2019</v>
      </c>
      <c r="C74" s="309" t="s">
        <v>65</v>
      </c>
      <c r="D74" s="283" t="s">
        <v>54</v>
      </c>
      <c r="E74" s="283" t="s">
        <v>51</v>
      </c>
      <c r="F74" s="283" t="s">
        <v>66</v>
      </c>
      <c r="G74" s="284">
        <v>30</v>
      </c>
      <c r="H74" s="283"/>
      <c r="I74" s="283">
        <v>3</v>
      </c>
      <c r="J74" s="284" t="s">
        <v>235</v>
      </c>
      <c r="K74" s="283">
        <v>3</v>
      </c>
      <c r="T74"/>
    </row>
    <row r="75" spans="1:256" ht="14.25">
      <c r="A75" s="310" t="str">
        <f t="shared" si="0"/>
        <v>06202000</v>
      </c>
      <c r="B75" s="311" t="str">
        <f t="shared" si="0"/>
        <v>10/06/2019</v>
      </c>
      <c r="C75" s="309" t="s">
        <v>68</v>
      </c>
      <c r="D75" s="283" t="s">
        <v>54</v>
      </c>
      <c r="E75" s="283" t="s">
        <v>43</v>
      </c>
      <c r="F75" s="283" t="s">
        <v>66</v>
      </c>
      <c r="G75" s="284">
        <v>35</v>
      </c>
      <c r="H75" s="283"/>
      <c r="I75" s="283">
        <v>3</v>
      </c>
      <c r="J75" s="284" t="s">
        <v>235</v>
      </c>
      <c r="K75" s="283">
        <v>3</v>
      </c>
      <c r="T75"/>
    </row>
    <row r="76" spans="1:256" ht="14.25">
      <c r="A76" s="310" t="str">
        <f t="shared" si="0"/>
        <v>06202000</v>
      </c>
      <c r="B76" s="311" t="str">
        <f t="shared" si="0"/>
        <v>10/06/2019</v>
      </c>
      <c r="C76" s="309" t="s">
        <v>70</v>
      </c>
      <c r="D76" s="283" t="s">
        <v>54</v>
      </c>
      <c r="E76" s="283" t="s">
        <v>51</v>
      </c>
      <c r="F76" s="283" t="s">
        <v>66</v>
      </c>
      <c r="G76" s="284">
        <v>15</v>
      </c>
      <c r="H76" s="283"/>
      <c r="I76" s="283">
        <v>3</v>
      </c>
      <c r="J76" s="284" t="s">
        <v>235</v>
      </c>
      <c r="K76" s="283">
        <v>3</v>
      </c>
      <c r="T76"/>
    </row>
    <row r="77" spans="1:256" ht="14.25">
      <c r="A77" s="310" t="str">
        <f t="shared" si="0"/>
        <v>06202000</v>
      </c>
      <c r="B77" s="311" t="str">
        <f t="shared" si="0"/>
        <v>10/06/2019</v>
      </c>
      <c r="C77" s="309" t="s">
        <v>72</v>
      </c>
      <c r="D77" s="283" t="s">
        <v>54</v>
      </c>
      <c r="E77" s="283" t="s">
        <v>43</v>
      </c>
      <c r="F77" s="283" t="s">
        <v>66</v>
      </c>
      <c r="G77" s="284">
        <v>10</v>
      </c>
      <c r="H77" s="283"/>
      <c r="I77" s="283">
        <v>3</v>
      </c>
      <c r="J77" s="284" t="s">
        <v>235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06202000</v>
      </c>
      <c r="B88" s="330" t="str">
        <f>D26</f>
        <v>10/06/2019</v>
      </c>
      <c r="C88" s="284" t="s">
        <v>246</v>
      </c>
      <c r="D88" s="331" t="s">
        <v>247</v>
      </c>
      <c r="E88" s="284">
        <v>13</v>
      </c>
      <c r="F88" s="284">
        <v>98</v>
      </c>
      <c r="G88" s="284">
        <v>24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06202000</v>
      </c>
      <c r="B89" s="311" t="str">
        <f>+B$88</f>
        <v>10/06/2019</v>
      </c>
      <c r="C89" s="284" t="s">
        <v>248</v>
      </c>
      <c r="D89" s="331" t="s">
        <v>249</v>
      </c>
      <c r="E89" s="284">
        <v>3</v>
      </c>
      <c r="F89" s="284">
        <v>13</v>
      </c>
      <c r="G89" s="284">
        <v>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06202000</v>
      </c>
      <c r="B90" s="311" t="str">
        <f t="shared" si="1"/>
        <v>10/06/2019</v>
      </c>
      <c r="C90" s="284" t="s">
        <v>250</v>
      </c>
      <c r="D90" s="331" t="s">
        <v>251</v>
      </c>
      <c r="E90" s="284">
        <v>6</v>
      </c>
      <c r="F90" s="284">
        <v>64</v>
      </c>
      <c r="G90" s="284">
        <v>19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06202000</v>
      </c>
      <c r="B91" s="311" t="str">
        <f t="shared" si="1"/>
        <v>10/06/2019</v>
      </c>
      <c r="C91" s="284" t="s">
        <v>252</v>
      </c>
      <c r="D91" s="331" t="s">
        <v>253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06202000</v>
      </c>
      <c r="B92" s="311" t="str">
        <f t="shared" si="1"/>
        <v>10/06/2019</v>
      </c>
      <c r="C92" s="284" t="s">
        <v>254</v>
      </c>
      <c r="D92" s="331" t="s">
        <v>255</v>
      </c>
      <c r="E92" s="284">
        <v>3</v>
      </c>
      <c r="F92" s="284">
        <v>1</v>
      </c>
      <c r="G92" s="284">
        <v>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06202000</v>
      </c>
      <c r="B93" s="311" t="str">
        <f t="shared" si="1"/>
        <v>10/06/2019</v>
      </c>
      <c r="C93" s="284" t="s">
        <v>256</v>
      </c>
      <c r="D93" s="331" t="s">
        <v>257</v>
      </c>
      <c r="E93" s="284">
        <v>6</v>
      </c>
      <c r="F93" s="284">
        <v>7</v>
      </c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06202000</v>
      </c>
      <c r="B94" s="311" t="str">
        <f t="shared" si="1"/>
        <v>10/06/2019</v>
      </c>
      <c r="C94" s="284" t="s">
        <v>258</v>
      </c>
      <c r="D94" s="331" t="s">
        <v>259</v>
      </c>
      <c r="E94" s="284">
        <v>2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06202000</v>
      </c>
      <c r="B95" s="311" t="str">
        <f t="shared" si="1"/>
        <v>10/06/2019</v>
      </c>
      <c r="C95" s="284" t="s">
        <v>260</v>
      </c>
      <c r="D95" s="331" t="s">
        <v>261</v>
      </c>
      <c r="E95" s="284">
        <v>2</v>
      </c>
      <c r="F95" s="284">
        <v>5</v>
      </c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06202000</v>
      </c>
      <c r="B96" s="311" t="str">
        <f t="shared" si="1"/>
        <v>10/06/2019</v>
      </c>
      <c r="C96" s="284" t="s">
        <v>262</v>
      </c>
      <c r="D96" s="331" t="s">
        <v>263</v>
      </c>
      <c r="E96" s="284">
        <v>7</v>
      </c>
      <c r="F96" s="284">
        <v>17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06202000</v>
      </c>
      <c r="B97" s="311" t="str">
        <f t="shared" si="1"/>
        <v>10/06/2019</v>
      </c>
      <c r="C97" s="284" t="s">
        <v>264</v>
      </c>
      <c r="D97" s="331" t="s">
        <v>265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06202000</v>
      </c>
      <c r="B98" s="311" t="str">
        <f t="shared" si="1"/>
        <v>10/06/2019</v>
      </c>
      <c r="C98" s="284" t="s">
        <v>266</v>
      </c>
      <c r="D98" s="331" t="s">
        <v>267</v>
      </c>
      <c r="E98" s="284"/>
      <c r="F98" s="284">
        <v>2</v>
      </c>
      <c r="G98" s="284">
        <v>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06202000</v>
      </c>
      <c r="B99" s="311" t="str">
        <f t="shared" si="1"/>
        <v>10/06/2019</v>
      </c>
      <c r="C99" s="284" t="s">
        <v>268</v>
      </c>
      <c r="D99" s="331" t="s">
        <v>269</v>
      </c>
      <c r="E99" s="284">
        <v>11</v>
      </c>
      <c r="F99" s="284">
        <v>6</v>
      </c>
      <c r="G99" s="284">
        <v>10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06202000</v>
      </c>
      <c r="B100" s="311" t="str">
        <f t="shared" si="1"/>
        <v>10/06/2019</v>
      </c>
      <c r="C100" s="284" t="s">
        <v>270</v>
      </c>
      <c r="D100" s="331" t="s">
        <v>271</v>
      </c>
      <c r="E100" s="284"/>
      <c r="F100" s="284">
        <v>2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06202000</v>
      </c>
      <c r="B101" s="311" t="str">
        <f t="shared" si="1"/>
        <v>10/06/2019</v>
      </c>
      <c r="C101" s="284" t="s">
        <v>272</v>
      </c>
      <c r="D101" s="331" t="s">
        <v>273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06202000</v>
      </c>
      <c r="B102" s="311" t="str">
        <f t="shared" si="1"/>
        <v>10/06/2019</v>
      </c>
      <c r="C102" s="284" t="s">
        <v>274</v>
      </c>
      <c r="D102" s="331" t="s">
        <v>275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06202000</v>
      </c>
      <c r="B103" s="311" t="str">
        <f t="shared" si="1"/>
        <v>10/06/2019</v>
      </c>
      <c r="C103" s="284" t="s">
        <v>276</v>
      </c>
      <c r="D103" s="331" t="s">
        <v>277</v>
      </c>
      <c r="E103" s="284">
        <v>5</v>
      </c>
      <c r="F103" s="284">
        <v>15</v>
      </c>
      <c r="G103" s="284">
        <v>9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06202000</v>
      </c>
      <c r="B104" s="311" t="str">
        <f t="shared" si="1"/>
        <v>10/06/2019</v>
      </c>
      <c r="C104" s="284" t="s">
        <v>278</v>
      </c>
      <c r="D104" s="331" t="s">
        <v>279</v>
      </c>
      <c r="E104" s="284">
        <v>8</v>
      </c>
      <c r="F104" s="284">
        <v>92</v>
      </c>
      <c r="G104" s="284">
        <v>30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06202000</v>
      </c>
      <c r="B105" s="311" t="str">
        <f t="shared" si="1"/>
        <v>10/06/2019</v>
      </c>
      <c r="C105" s="284" t="s">
        <v>280</v>
      </c>
      <c r="D105" s="331" t="s">
        <v>281</v>
      </c>
      <c r="E105" s="284">
        <v>3</v>
      </c>
      <c r="F105" s="284">
        <v>51</v>
      </c>
      <c r="G105" s="284">
        <v>20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06202000</v>
      </c>
      <c r="B106" s="311" t="str">
        <f t="shared" si="1"/>
        <v>10/06/2019</v>
      </c>
      <c r="C106" s="284" t="s">
        <v>282</v>
      </c>
      <c r="D106" s="331" t="s">
        <v>283</v>
      </c>
      <c r="E106" s="284"/>
      <c r="F106" s="284">
        <v>18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06202000</v>
      </c>
      <c r="B107" s="311" t="str">
        <f t="shared" si="1"/>
        <v>10/06/2019</v>
      </c>
      <c r="C107" s="284" t="s">
        <v>284</v>
      </c>
      <c r="D107" s="331" t="s">
        <v>285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06202000</v>
      </c>
      <c r="B108" s="311" t="str">
        <f t="shared" si="1"/>
        <v>10/06/2019</v>
      </c>
      <c r="C108" s="284" t="s">
        <v>286</v>
      </c>
      <c r="D108" s="331" t="s">
        <v>287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06202000</v>
      </c>
      <c r="B109" s="311" t="str">
        <f t="shared" si="1"/>
        <v>10/06/2019</v>
      </c>
      <c r="C109" s="284" t="s">
        <v>288</v>
      </c>
      <c r="D109" s="331" t="s">
        <v>289</v>
      </c>
      <c r="E109" s="284">
        <v>20</v>
      </c>
      <c r="F109" s="284">
        <v>590</v>
      </c>
      <c r="G109" s="284">
        <v>741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06202000</v>
      </c>
      <c r="B110" s="311" t="str">
        <f t="shared" si="1"/>
        <v>10/06/2019</v>
      </c>
      <c r="C110" s="284" t="s">
        <v>290</v>
      </c>
      <c r="D110" s="331" t="s">
        <v>291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06202000</v>
      </c>
      <c r="B111" s="311" t="str">
        <f t="shared" si="1"/>
        <v>10/06/2019</v>
      </c>
      <c r="C111" s="284" t="s">
        <v>292</v>
      </c>
      <c r="D111" s="331" t="s">
        <v>293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06202000</v>
      </c>
      <c r="B112" s="311" t="str">
        <f t="shared" si="1"/>
        <v>10/06/2019</v>
      </c>
      <c r="C112" s="284" t="s">
        <v>294</v>
      </c>
      <c r="D112" s="331" t="s">
        <v>295</v>
      </c>
      <c r="E112" s="284">
        <v>2</v>
      </c>
      <c r="F112" s="284">
        <v>7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06202000</v>
      </c>
      <c r="B113" s="311" t="str">
        <f t="shared" si="1"/>
        <v>10/06/2019</v>
      </c>
      <c r="C113" s="284" t="s">
        <v>296</v>
      </c>
      <c r="D113" s="331" t="s">
        <v>297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06202000</v>
      </c>
      <c r="B114" s="311" t="str">
        <f t="shared" si="1"/>
        <v>10/06/2019</v>
      </c>
      <c r="C114" s="284" t="s">
        <v>298</v>
      </c>
      <c r="D114" s="331" t="s">
        <v>299</v>
      </c>
      <c r="E114" s="284">
        <v>1</v>
      </c>
      <c r="F114" s="284">
        <v>3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06202000</v>
      </c>
      <c r="B115" s="311" t="str">
        <f t="shared" si="1"/>
        <v>10/06/2019</v>
      </c>
      <c r="C115" s="284" t="s">
        <v>300</v>
      </c>
      <c r="D115" s="331" t="s">
        <v>301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06202000</v>
      </c>
      <c r="B116" s="311" t="str">
        <f t="shared" si="1"/>
        <v>10/06/2019</v>
      </c>
      <c r="C116" s="284" t="s">
        <v>302</v>
      </c>
      <c r="D116" s="331" t="s">
        <v>303</v>
      </c>
      <c r="E116" s="284">
        <v>1</v>
      </c>
      <c r="F116" s="284">
        <v>2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06202000</v>
      </c>
      <c r="B117" s="311" t="str">
        <f t="shared" si="1"/>
        <v>10/06/2019</v>
      </c>
      <c r="C117" s="284" t="s">
        <v>304</v>
      </c>
      <c r="D117" s="331" t="s">
        <v>305</v>
      </c>
      <c r="E117" s="284"/>
      <c r="F117" s="284"/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06202000</v>
      </c>
      <c r="B118" s="311" t="str">
        <f t="shared" si="1"/>
        <v>10/06/2019</v>
      </c>
      <c r="C118" s="284" t="s">
        <v>306</v>
      </c>
      <c r="D118" s="331" t="s">
        <v>307</v>
      </c>
      <c r="E118" s="284">
        <v>12</v>
      </c>
      <c r="F118" s="284">
        <v>2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06202000</v>
      </c>
      <c r="B119" s="311" t="str">
        <f t="shared" si="1"/>
        <v>10/06/2019</v>
      </c>
      <c r="C119" s="284" t="s">
        <v>308</v>
      </c>
      <c r="D119" s="331" t="s">
        <v>309</v>
      </c>
      <c r="E119" s="284"/>
      <c r="F119" s="284"/>
      <c r="G119" s="284">
        <v>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06202000</v>
      </c>
      <c r="B120" s="311" t="str">
        <f t="shared" si="1"/>
        <v>10/06/2019</v>
      </c>
      <c r="C120" s="284" t="s">
        <v>310</v>
      </c>
      <c r="D120" s="331" t="s">
        <v>311</v>
      </c>
      <c r="E120" s="284">
        <v>56</v>
      </c>
      <c r="F120" s="284">
        <v>4</v>
      </c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06202000</v>
      </c>
      <c r="B121" s="311" t="str">
        <f t="shared" si="1"/>
        <v>10/06/2019</v>
      </c>
      <c r="C121" s="284" t="s">
        <v>312</v>
      </c>
      <c r="D121" s="331" t="s">
        <v>313</v>
      </c>
      <c r="E121" s="284" t="s">
        <v>314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06202000</v>
      </c>
      <c r="B122" s="311" t="str">
        <f t="shared" si="2"/>
        <v>10/06/2019</v>
      </c>
      <c r="C122" s="284" t="s">
        <v>315</v>
      </c>
      <c r="D122" s="331" t="s">
        <v>316</v>
      </c>
      <c r="E122" s="284" t="s">
        <v>314</v>
      </c>
      <c r="F122" s="284" t="s">
        <v>314</v>
      </c>
      <c r="G122" s="284" t="s">
        <v>314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06202000</v>
      </c>
      <c r="B123" s="311" t="str">
        <f t="shared" si="2"/>
        <v>10/06/2019</v>
      </c>
      <c r="C123" s="284" t="s">
        <v>317</v>
      </c>
      <c r="D123" s="331" t="s">
        <v>318</v>
      </c>
      <c r="E123" s="284" t="s">
        <v>314</v>
      </c>
      <c r="F123" s="284" t="s">
        <v>314</v>
      </c>
      <c r="G123" s="284" t="s">
        <v>314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06202000</v>
      </c>
      <c r="B124" s="311" t="str">
        <f t="shared" si="2"/>
        <v>10/06/2019</v>
      </c>
      <c r="C124" s="284" t="s">
        <v>319</v>
      </c>
      <c r="D124" s="331" t="s">
        <v>320</v>
      </c>
      <c r="E124" s="284"/>
      <c r="F124" s="284">
        <v>1</v>
      </c>
      <c r="G124" s="284">
        <v>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06202000</v>
      </c>
      <c r="B125" s="311" t="str">
        <f t="shared" si="2"/>
        <v>10/06/2019</v>
      </c>
      <c r="C125" s="284" t="s">
        <v>321</v>
      </c>
      <c r="D125" s="331" t="s">
        <v>322</v>
      </c>
      <c r="E125" s="284">
        <v>2</v>
      </c>
      <c r="F125" s="284">
        <v>12</v>
      </c>
      <c r="G125" s="284">
        <v>11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06202000</v>
      </c>
      <c r="B126" s="311" t="str">
        <f t="shared" si="2"/>
        <v>10/06/2019</v>
      </c>
      <c r="C126" s="284" t="s">
        <v>323</v>
      </c>
      <c r="D126" s="331" t="s">
        <v>324</v>
      </c>
      <c r="E126" s="284">
        <v>3</v>
      </c>
      <c r="F126" s="284">
        <v>12</v>
      </c>
      <c r="G126" s="284">
        <v>17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06202000</v>
      </c>
      <c r="B127" s="311" t="str">
        <f t="shared" si="2"/>
        <v>10/06/2019</v>
      </c>
      <c r="C127" s="284" t="s">
        <v>325</v>
      </c>
      <c r="D127" s="331" t="s">
        <v>326</v>
      </c>
      <c r="E127" s="284">
        <v>4</v>
      </c>
      <c r="F127" s="284">
        <v>2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06202000</v>
      </c>
      <c r="B128" s="311" t="str">
        <f t="shared" si="2"/>
        <v>10/06/2019</v>
      </c>
      <c r="C128" s="284" t="s">
        <v>327</v>
      </c>
      <c r="D128" s="331" t="s">
        <v>328</v>
      </c>
      <c r="E128" s="284">
        <v>4</v>
      </c>
      <c r="F128" s="284">
        <v>300</v>
      </c>
      <c r="G128" s="284">
        <v>259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06202000</v>
      </c>
      <c r="B129" s="311" t="str">
        <f t="shared" si="2"/>
        <v>10/06/2019</v>
      </c>
      <c r="C129" s="284" t="s">
        <v>329</v>
      </c>
      <c r="D129" s="331" t="s">
        <v>330</v>
      </c>
      <c r="E129" s="284">
        <v>3</v>
      </c>
      <c r="F129" s="284">
        <v>4</v>
      </c>
      <c r="G129" s="284">
        <v>3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06202000</v>
      </c>
      <c r="B130" s="311" t="str">
        <f t="shared" si="2"/>
        <v>10/06/2019</v>
      </c>
      <c r="C130" s="284" t="s">
        <v>331</v>
      </c>
      <c r="D130" s="331" t="s">
        <v>332</v>
      </c>
      <c r="E130" s="284"/>
      <c r="F130" s="284">
        <v>1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06202000</v>
      </c>
      <c r="B131" s="311" t="str">
        <f t="shared" si="2"/>
        <v>10/06/2019</v>
      </c>
      <c r="C131" s="284" t="s">
        <v>333</v>
      </c>
      <c r="D131" s="331" t="s">
        <v>334</v>
      </c>
      <c r="E131" s="284" t="s">
        <v>314</v>
      </c>
      <c r="F131" s="284"/>
      <c r="G131" s="284" t="s">
        <v>314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06202000</v>
      </c>
      <c r="B132" s="311" t="str">
        <f t="shared" si="2"/>
        <v>10/06/2019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06202000</v>
      </c>
      <c r="B133" s="311" t="str">
        <f t="shared" si="2"/>
        <v>10/06/2019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06202000</v>
      </c>
      <c r="B134" s="311" t="str">
        <f t="shared" si="2"/>
        <v>10/06/2019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06202000</v>
      </c>
      <c r="B135" s="311" t="str">
        <f t="shared" si="2"/>
        <v>10/06/2019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06202000</v>
      </c>
      <c r="B136" s="311" t="str">
        <f t="shared" si="2"/>
        <v>10/06/2019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06202000</v>
      </c>
      <c r="B137" s="311" t="str">
        <f t="shared" si="2"/>
        <v>10/06/2019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06202000</v>
      </c>
      <c r="B138" s="311" t="str">
        <f t="shared" si="2"/>
        <v>10/06/2019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06202000</v>
      </c>
      <c r="B139" s="311" t="str">
        <f t="shared" si="2"/>
        <v>10/06/2019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06202000</v>
      </c>
      <c r="B140" s="311" t="str">
        <f t="shared" si="2"/>
        <v>10/06/2019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06202000</v>
      </c>
      <c r="B141" s="311" t="str">
        <f t="shared" si="2"/>
        <v>10/06/2019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06202000</v>
      </c>
      <c r="B142" s="311" t="str">
        <f t="shared" si="2"/>
        <v>10/06/2019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06202000</v>
      </c>
      <c r="B143" s="311" t="str">
        <f t="shared" si="2"/>
        <v>10/06/2019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06202000</v>
      </c>
      <c r="B144" s="311" t="str">
        <f t="shared" si="2"/>
        <v>10/06/2019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06202000</v>
      </c>
      <c r="B145" s="311" t="str">
        <f t="shared" si="2"/>
        <v>10/06/2019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06202000</v>
      </c>
      <c r="B146" s="311" t="str">
        <f t="shared" si="2"/>
        <v>10/06/2019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06202000</v>
      </c>
      <c r="B147" s="311" t="str">
        <f t="shared" si="2"/>
        <v>10/06/2019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06202000</v>
      </c>
      <c r="B148" s="311" t="str">
        <f t="shared" si="2"/>
        <v>10/06/2019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06202000</v>
      </c>
      <c r="B149" s="311" t="str">
        <f t="shared" si="2"/>
        <v>10/06/2019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06202000</v>
      </c>
      <c r="B150" s="311" t="str">
        <f t="shared" si="2"/>
        <v>10/06/2019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06202000</v>
      </c>
      <c r="B151" s="311" t="str">
        <f t="shared" si="2"/>
        <v>10/06/2019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06202000</v>
      </c>
      <c r="B152" s="311" t="str">
        <f t="shared" si="2"/>
        <v>10/06/2019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06202000</v>
      </c>
      <c r="B153" s="311" t="str">
        <f t="shared" si="2"/>
        <v>10/06/2019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06202000</v>
      </c>
      <c r="B154" s="311" t="str">
        <f t="shared" si="3"/>
        <v>10/06/2019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06202000</v>
      </c>
      <c r="B155" s="311" t="str">
        <f t="shared" si="3"/>
        <v>10/06/2019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06202000</v>
      </c>
      <c r="B156" s="311" t="str">
        <f t="shared" si="3"/>
        <v>10/06/2019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06202000</v>
      </c>
      <c r="B157" s="311" t="str">
        <f t="shared" si="3"/>
        <v>10/06/2019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06202000</v>
      </c>
      <c r="B158" s="311" t="str">
        <f t="shared" si="3"/>
        <v>10/06/2019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06202000</v>
      </c>
      <c r="B159" s="311" t="str">
        <f t="shared" si="3"/>
        <v>10/06/2019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06202000</v>
      </c>
      <c r="B160" s="311" t="str">
        <f t="shared" si="3"/>
        <v>10/06/2019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06202000</v>
      </c>
      <c r="B161" s="311" t="str">
        <f t="shared" si="3"/>
        <v>10/06/2019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06202000</v>
      </c>
      <c r="B162" s="311" t="str">
        <f t="shared" si="3"/>
        <v>10/06/2019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06202000</v>
      </c>
      <c r="B163" s="311" t="str">
        <f t="shared" si="3"/>
        <v>10/06/2019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06202000</v>
      </c>
      <c r="B164" s="311" t="str">
        <f t="shared" si="3"/>
        <v>10/06/2019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06202000</v>
      </c>
      <c r="B165" s="311" t="str">
        <f t="shared" si="3"/>
        <v>10/06/2019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06202000</v>
      </c>
      <c r="B166" s="311" t="str">
        <f t="shared" si="3"/>
        <v>10/06/2019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06202000</v>
      </c>
      <c r="B167" s="311" t="str">
        <f t="shared" si="3"/>
        <v>10/06/2019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06202000</v>
      </c>
      <c r="B168" s="311" t="str">
        <f t="shared" si="3"/>
        <v>10/06/2019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06202000</v>
      </c>
      <c r="B169" s="311" t="str">
        <f t="shared" si="3"/>
        <v>10/06/2019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06202000</v>
      </c>
      <c r="B170" s="311" t="str">
        <f t="shared" si="3"/>
        <v>10/06/2019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06202000</v>
      </c>
      <c r="B171" s="311" t="str">
        <f t="shared" si="3"/>
        <v>10/06/2019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06202000</v>
      </c>
      <c r="B172" s="311" t="str">
        <f t="shared" si="3"/>
        <v>10/06/2019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06202000</v>
      </c>
      <c r="B173" s="311" t="str">
        <f t="shared" si="3"/>
        <v>10/06/2019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06202000</v>
      </c>
      <c r="B174" s="311" t="str">
        <f t="shared" si="3"/>
        <v>10/06/2019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06202000</v>
      </c>
      <c r="B175" s="311" t="str">
        <f t="shared" si="3"/>
        <v>10/06/2019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06202000</v>
      </c>
      <c r="B176" s="311" t="str">
        <f t="shared" si="3"/>
        <v>10/06/2019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06202000</v>
      </c>
      <c r="B177" s="311" t="str">
        <f t="shared" si="3"/>
        <v>10/06/2019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06202000</v>
      </c>
      <c r="B178" s="311" t="str">
        <f t="shared" si="3"/>
        <v>10/06/2019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06202000</v>
      </c>
      <c r="B179" s="311" t="str">
        <f t="shared" si="3"/>
        <v>10/06/2019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06202000</v>
      </c>
      <c r="B180" s="311" t="str">
        <f t="shared" si="3"/>
        <v>10/06/2019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06202000</v>
      </c>
      <c r="B181" s="311" t="str">
        <f t="shared" si="3"/>
        <v>10/06/2019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06202000</v>
      </c>
      <c r="B182" s="311" t="str">
        <f t="shared" si="3"/>
        <v>10/06/2019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06202000</v>
      </c>
      <c r="B183" s="311" t="str">
        <f t="shared" si="3"/>
        <v>10/06/2019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06202000</v>
      </c>
      <c r="B184" s="311" t="str">
        <f t="shared" si="3"/>
        <v>10/06/2019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06202000</v>
      </c>
      <c r="B185" s="311" t="str">
        <f t="shared" si="3"/>
        <v>10/06/2019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06202000</v>
      </c>
      <c r="B186" s="311" t="str">
        <f t="shared" si="4"/>
        <v>10/06/2019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06202000</v>
      </c>
      <c r="B187" s="311" t="str">
        <f t="shared" si="4"/>
        <v>10/06/2019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06202000</v>
      </c>
      <c r="B188" s="311" t="str">
        <f t="shared" si="4"/>
        <v>10/06/2019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06202000</v>
      </c>
      <c r="B189" s="311" t="str">
        <f t="shared" si="4"/>
        <v>10/06/2019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06202000</v>
      </c>
      <c r="B190" s="311" t="str">
        <f t="shared" si="4"/>
        <v>10/06/2019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06202000</v>
      </c>
      <c r="B191" s="311" t="str">
        <f t="shared" si="4"/>
        <v>10/06/2019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06202000</v>
      </c>
      <c r="B192" s="311" t="str">
        <f t="shared" si="4"/>
        <v>10/06/2019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06202000</v>
      </c>
      <c r="B193" s="311" t="str">
        <f t="shared" si="4"/>
        <v>10/06/2019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06202000</v>
      </c>
      <c r="B194" s="311" t="str">
        <f t="shared" si="4"/>
        <v>10/06/2019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06202000</v>
      </c>
      <c r="B195" s="311" t="str">
        <f t="shared" si="4"/>
        <v>10/06/2019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06202000</v>
      </c>
      <c r="B196" s="311" t="str">
        <f t="shared" si="4"/>
        <v>10/06/2019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06202000</v>
      </c>
      <c r="B197" s="311" t="str">
        <f t="shared" si="4"/>
        <v>10/06/2019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06202000</v>
      </c>
      <c r="B198" s="311" t="str">
        <f t="shared" si="4"/>
        <v>10/06/2019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06202000</v>
      </c>
      <c r="B199" s="311" t="str">
        <f t="shared" si="4"/>
        <v>10/06/2019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06202000</v>
      </c>
      <c r="B200" s="311" t="str">
        <f t="shared" si="4"/>
        <v>10/06/2019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06202000</v>
      </c>
      <c r="B201" s="311" t="str">
        <f t="shared" si="4"/>
        <v>10/06/2019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06202000</v>
      </c>
      <c r="B202" s="311" t="str">
        <f t="shared" si="4"/>
        <v>10/06/2019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06202000</v>
      </c>
      <c r="B203" s="311" t="str">
        <f t="shared" si="4"/>
        <v>10/06/2019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06202000</v>
      </c>
      <c r="B204" s="311" t="str">
        <f t="shared" si="4"/>
        <v>10/06/2019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06202000</v>
      </c>
      <c r="B205" s="311" t="str">
        <f t="shared" si="4"/>
        <v>10/06/2019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06202000</v>
      </c>
      <c r="B206" s="311" t="str">
        <f t="shared" si="4"/>
        <v>10/06/2019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06202000</v>
      </c>
      <c r="B207" s="311" t="str">
        <f t="shared" si="4"/>
        <v>10/06/2019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06202000</v>
      </c>
      <c r="B208" s="311" t="str">
        <f t="shared" si="4"/>
        <v>10/06/2019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06202000</v>
      </c>
      <c r="B209" s="311" t="str">
        <f t="shared" si="4"/>
        <v>10/06/2019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06202000</v>
      </c>
      <c r="B210" s="311" t="str">
        <f t="shared" si="4"/>
        <v>10/06/2019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06202000</v>
      </c>
      <c r="B211" s="311" t="str">
        <f t="shared" si="4"/>
        <v>10/06/2019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06202000</v>
      </c>
      <c r="B212" s="311" t="str">
        <f t="shared" si="4"/>
        <v>10/06/2019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06202000</v>
      </c>
      <c r="B213" s="311" t="str">
        <f t="shared" si="4"/>
        <v>10/06/2019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06202000</v>
      </c>
      <c r="B214" s="311" t="str">
        <f t="shared" si="4"/>
        <v>10/06/2019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06202000</v>
      </c>
      <c r="B215" s="311" t="str">
        <f t="shared" si="4"/>
        <v>10/06/2019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06202000</v>
      </c>
      <c r="B216" s="311" t="str">
        <f t="shared" si="4"/>
        <v>10/06/2019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06202000</v>
      </c>
      <c r="B217" s="311" t="str">
        <f t="shared" si="4"/>
        <v>10/06/2019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06202000</v>
      </c>
      <c r="B218" s="311" t="str">
        <f t="shared" si="5"/>
        <v>10/06/2019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06202000</v>
      </c>
      <c r="B219" s="311" t="str">
        <f t="shared" si="5"/>
        <v>10/06/2019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06202000</v>
      </c>
      <c r="B220" s="311" t="str">
        <f t="shared" si="5"/>
        <v>10/06/2019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06202000</v>
      </c>
      <c r="B221" s="311" t="str">
        <f t="shared" si="5"/>
        <v>10/06/2019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06202000</v>
      </c>
      <c r="B222" s="311" t="str">
        <f t="shared" si="5"/>
        <v>10/06/2019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06202000</v>
      </c>
      <c r="B223" s="311" t="str">
        <f t="shared" si="5"/>
        <v>10/06/2019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06202000</v>
      </c>
      <c r="B224" s="311" t="str">
        <f t="shared" si="5"/>
        <v>10/06/2019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06202000</v>
      </c>
      <c r="B225" s="311" t="str">
        <f t="shared" si="5"/>
        <v>10/06/2019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06202000</v>
      </c>
      <c r="B226" s="311" t="str">
        <f t="shared" si="5"/>
        <v>10/06/2019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06202000</v>
      </c>
      <c r="B227" s="311" t="str">
        <f t="shared" si="5"/>
        <v>10/06/2019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06202000</v>
      </c>
      <c r="B228" s="311" t="str">
        <f t="shared" si="5"/>
        <v>10/06/2019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06202000</v>
      </c>
      <c r="B229" s="311" t="str">
        <f t="shared" si="5"/>
        <v>10/06/2019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06202000</v>
      </c>
      <c r="B230" s="311" t="str">
        <f t="shared" si="5"/>
        <v>10/06/2019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06202000</v>
      </c>
      <c r="B231" s="311" t="str">
        <f t="shared" si="5"/>
        <v>10/06/2019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06202000</v>
      </c>
      <c r="B232" s="311" t="str">
        <f t="shared" si="5"/>
        <v>10/06/2019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06202000</v>
      </c>
      <c r="B233" s="311" t="str">
        <f t="shared" si="5"/>
        <v>10/06/2019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06202000</v>
      </c>
      <c r="B234" s="311" t="str">
        <f t="shared" si="5"/>
        <v>10/06/2019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06202000</v>
      </c>
      <c r="B235" s="311" t="str">
        <f t="shared" si="5"/>
        <v>10/06/2019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06202000</v>
      </c>
      <c r="B236" s="311" t="str">
        <f t="shared" si="5"/>
        <v>10/06/2019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06202000</v>
      </c>
      <c r="B237" s="311" t="str">
        <f t="shared" si="5"/>
        <v>10/06/2019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06202000</v>
      </c>
      <c r="B238" s="311" t="str">
        <f t="shared" si="5"/>
        <v>10/06/2019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06202000</v>
      </c>
      <c r="B239" s="311" t="str">
        <f t="shared" si="5"/>
        <v>10/06/2019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06202000</v>
      </c>
      <c r="B240" s="311" t="str">
        <f t="shared" si="5"/>
        <v>10/06/2019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06202000</v>
      </c>
      <c r="B241" s="311" t="str">
        <f t="shared" si="5"/>
        <v>10/06/2019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06202000</v>
      </c>
      <c r="B242" s="311" t="str">
        <f t="shared" si="5"/>
        <v>10/06/2019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06202000</v>
      </c>
      <c r="B243" s="311" t="str">
        <f t="shared" si="5"/>
        <v>10/06/2019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C5B88C4-0EA3-4C2C-9952-B6E6CDA29713}">
      <formula1>$T$2:$T$3</formula1>
    </dataValidation>
    <dataValidation type="list" allowBlank="1" showErrorMessage="1" errorTitle="Bocal de regroupement" sqref="F78" xr:uid="{F3D71E87-2182-40A5-809B-E6DCA36B0CF0}">
      <formula1>#REF!</formula1>
    </dataValidation>
    <dataValidation type="list" allowBlank="1" showErrorMessage="1" errorTitle="Abondance végétation de 0 à 5" sqref="K78" xr:uid="{9824C9B4-107A-4E15-A0B1-4124C372A17C}">
      <formula1>#REF!</formula1>
    </dataValidation>
    <dataValidation type="list" allowBlank="1" showErrorMessage="1" errorTitle="Intensité du comatage de 0 à 5" sqref="H78" xr:uid="{6C22251C-8668-4DD6-A3FC-103A9C420978}">
      <formula1>#REF!</formula1>
    </dataValidation>
    <dataValidation type="list" allowBlank="1" showErrorMessage="1" errorTitle="Codage SANDRE svp" sqref="E78" xr:uid="{D3D01ECF-EFA9-467D-BFB3-0A3707D44090}">
      <formula1>#REF!</formula1>
    </dataValidation>
    <dataValidation type="list" allowBlank="1" showInputMessage="1" showErrorMessage="1" sqref="D78 IV67:IV78" xr:uid="{C622365C-B94F-4C60-9AEE-F81E5621B043}">
      <formula1>#REF!</formula1>
    </dataValidation>
    <dataValidation type="list" allowBlank="1" errorTitle="Codage SANDRE svp" sqref="E66:E77" xr:uid="{BE382052-DB9E-411F-BFEE-87AAF7D8F4A4}">
      <formula1>"N1, N3, N5 , N6"</formula1>
    </dataValidation>
    <dataValidation type="list" allowBlank="1" showInputMessage="1" sqref="D67:D77" xr:uid="{6618F8BC-FF09-4EEF-84F4-3581F4246805}">
      <formula1>"S1, S2, S3, S9, S10, S11, S18, S24, S25, S28, S29, S30"</formula1>
    </dataValidation>
    <dataValidation allowBlank="1" showErrorMessage="1" errorTitle="Altitude en mètres" sqref="K23:N23" xr:uid="{D5C5E19F-4802-4DEE-8016-AC30C7156D0E}"/>
    <dataValidation type="list" allowBlank="1" errorTitle="Bocal de regroupement" sqref="F66:F77" xr:uid="{0F1E1090-E89F-4E76-9333-38E8C7419873}">
      <formula1>"PhA , PhB, PhC"</formula1>
    </dataValidation>
    <dataValidation type="list" allowBlank="1" errorTitle="Intensité du comatage de 0 à 5" sqref="H66:H77" xr:uid="{D631C27A-4670-4520-860A-65D25928EE05}">
      <formula1>"0, 1, 2, 3, 4, 5"</formula1>
    </dataValidation>
    <dataValidation type="list" allowBlank="1" errorTitle="Stabilité ou non du substrat" sqref="I66:I77" xr:uid="{51C6C1F5-4CDD-4E90-B8B5-F6BE56707DF0}">
      <formula1>"stable , moyennement stable , instable"</formula1>
    </dataValidation>
    <dataValidation type="list" allowBlank="1" errorTitle="Abondance végétation de 0 à 5" sqref="K66:K77" xr:uid="{07214528-0D4B-43E0-AAD0-F9E4684898BF}">
      <formula1>"0, 1, 2, 3, 4, 5"</formula1>
    </dataValidation>
    <dataValidation type="list" allowBlank="1" errorTitle="Choisir une des 4 catégories" error="Vous devez indiquer une des 4 catégories de la liste déroulante" sqref="I39:I50" xr:uid="{E03F2CE9-1AA9-4EBE-8013-AA3DDB7F5B7B}">
      <formula1>"D, M, MNR, P"</formula1>
    </dataValidation>
    <dataValidation type="list" allowBlank="1" sqref="D66" xr:uid="{4C8A9104-3683-47C1-BD59-537C55C13E2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7504ECE-D835-47AC-8E93-22E9D552E0B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561F5B5-F7A5-4F3C-A2F4-ED89E8F832C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8A823EC-E6C7-4610-8FD8-76E36DC21B1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411BEDA-C921-49D5-A167-4A9A98124797}">
      <formula1>1</formula1>
      <formula2>3</formula2>
    </dataValidation>
    <dataValidation allowBlank="1" showErrorMessage="1" promptTitle="ATTENTION" prompt="en Lambert II étendu" sqref="G23 E27:E28" xr:uid="{EC1D66D9-B301-48E4-AE61-A9263800A76D}"/>
    <dataValidation type="textLength" allowBlank="1" showInputMessage="1" showErrorMessage="1" sqref="A41:E41 IS42:IV42" xr:uid="{00720FE3-07B8-46D4-A9D3-2AF6B05FB9F6}">
      <formula1>0</formula1>
      <formula2>50</formula2>
    </dataValidation>
    <dataValidation type="whole" allowBlank="1" showErrorMessage="1" errorTitle="Altitude en mètres" sqref="I23:I28" xr:uid="{A09DC859-399C-4C80-8CFA-69851713473D}">
      <formula1>0</formula1>
      <formula2>4000</formula2>
    </dataValidation>
    <dataValidation type="decimal" allowBlank="1" showErrorMessage="1" errorTitle="Recouvrement en % de 0 à 100" sqref="H39:H50" xr:uid="{945128E1-C90B-4366-99E4-AC4A03E8EE94}">
      <formula1>0</formula1>
      <formula2>100</formula2>
    </dataValidation>
    <dataValidation type="textLength" operator="equal" allowBlank="1" showErrorMessage="1" errorTitle="Code INSEE selon le type 00000" sqref="F23" xr:uid="{25D717FB-7D8F-40EA-A84A-3D61EA3B7618}">
      <formula1>5</formula1>
      <formula2>0</formula2>
    </dataValidation>
    <dataValidation type="date" allowBlank="1" showErrorMessage="1" errorTitle="Date du prélèvement (jj/mm/aaaa)" sqref="IV40" xr:uid="{64728353-A335-4392-8ED2-7B3C80C744A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2020-01-07T11:27:26Z</dcterms:created>
  <dcterms:modified xsi:type="dcterms:W3CDTF">2020-01-07T11:27:27Z</dcterms:modified>
</cp:coreProperties>
</file>