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ARGCH\18017_ARGCH_exports\"/>
    </mc:Choice>
  </mc:AlternateContent>
  <xr:revisionPtr revIDLastSave="0" documentId="13_ncr:1_{BFF5D2FB-36F1-4395-8D79-7902E82BF78D}" xr6:coauthVersionLast="40" xr6:coauthVersionMax="40" xr10:uidLastSave="{00000000-0000-0000-0000-000000000000}"/>
  <bookViews>
    <workbookView xWindow="0" yWindow="0" windowWidth="19920" windowHeight="9525" xr2:uid="{A02503EC-FF47-4A90-A26B-7C120DA0D8C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<sst xmlns="http://schemas.openxmlformats.org/spreadsheetml/2006/main" count="988" uniqueCount="342">
  <si>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</si>
  <si>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</si>
  <si>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</si>
  <si>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</si>
  <si>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</si>
  <si>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</si>
  <si>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</si>
  <si>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</si>
  <si>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</si>
  <si>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</si>
  <si>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</si>
  <si>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</si>
  <si>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</si>
  <si>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</si>
  <si>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</si>
  <si>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</si>
  <si>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</si>
  <si>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</si>
  <si>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</si>
  <si>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</si>
  <si>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</si>
  <si>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</si>
  <si>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</si>
  <si>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</si>
  <si>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</si>
  <si>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</si>
  <si>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</si>
  <si>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</si>
  <si>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</si>
  <si>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</si>
  <si>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</si>
  <si>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</si>
  <si>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</si>
  <si>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</si>
  <si>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</si>
  <si>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</si>
  <si>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</si>
  <si>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</si>
  <si>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</si>
  <si>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</si>
  <si>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</si>
  <si>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</si>
  <si>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</si>
  <si>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</si>
  <si>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</si>
  <si>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</si>
  <si>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</si>
  <si>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</si>
  <si>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</si>
  <si>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</si>
  <si>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</si>
  <si>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</si>
  <si>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</si>
  <si>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</si>
  <si>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</si>
  <si>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06202750</t>
  </si>
  <si>
    <t>ARGENS</t>
  </si>
  <si>
    <t>ARGENS A CHATEAUVERT 2</t>
  </si>
  <si>
    <t xml:space="preserve"> CHATEAUVERT </t>
  </si>
  <si>
    <t>Réseau de contrôle et surveillance</t>
  </si>
  <si>
    <t>facultatif #</t>
  </si>
  <si>
    <t>CODE_OPERATION</t>
  </si>
  <si>
    <t>TYPO_NATIONALE</t>
  </si>
  <si>
    <t>19/06/2018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</si>
  <si>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</si>
  <si>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</si>
  <si>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</si>
  <si>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</si>
  <si>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</si>
  <si>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</si>
  <si>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</si>
  <si>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</si>
  <si>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</si>
  <si>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</si>
  <si>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</si>
  <si>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</si>
  <si>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</si>
  <si>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</si>
  <si>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</si>
  <si>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</si>
  <si>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</si>
  <si>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</si>
  <si>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</si>
  <si>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</si>
  <si>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</si>
  <si>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</si>
  <si>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</si>
  <si>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</si>
  <si>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</si>
  <si>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</si>
  <si>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</si>
  <si>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</si>
  <si>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</si>
  <si>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</si>
  <si>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</si>
  <si>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</si>
  <si>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</si>
  <si>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</si>
  <si>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</si>
  <si>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</si>
  <si>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</si>
  <si>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</si>
  <si>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</si>
  <si>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</si>
  <si>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</si>
  <si>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</si>
  <si>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</si>
  <si>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</si>
  <si>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</si>
  <si>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</si>
  <si>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</si>
  <si>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</si>
  <si>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</si>
  <si>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</si>
  <si>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</si>
  <si>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</si>
  <si>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</si>
  <si>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</si>
  <si>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</si>
  <si>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</si>
  <si>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</si>
  <si>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</si>
  <si>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</si>
  <si>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</si>
  <si>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</si>
  <si>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</si>
  <si>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</si>
  <si>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</si>
  <si>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</si>
  <si>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</si>
  <si>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</si>
  <si>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</si>
  <si>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</si>
  <si>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</si>
  <si>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</si>
  <si>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</si>
  <si>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</si>
  <si>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</si>
  <si>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</si>
  <si>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</si>
  <si>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</si>
  <si>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</si>
  <si>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</si>
  <si>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</si>
  <si>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</si>
  <si>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</si>
  <si>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</si>
  <si>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</si>
  <si>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</si>
  <si>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</si>
  <si>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</si>
  <si>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</si>
  <si>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</si>
  <si>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</si>
  <si>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</si>
  <si>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</si>
  <si>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</si>
  <si>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</si>
  <si>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</si>
  <si>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</si>
  <si>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</si>
  <si>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</si>
  <si>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</si>
  <si>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</si>
  <si>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</si>
  <si>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</si>
  <si>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</si>
  <si>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</si>
  <si>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</si>
  <si>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</si>
  <si>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</si>
  <si>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</si>
  <si>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</si>
  <si>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</si>
  <si>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Perla</t>
  </si>
  <si>
    <t>164</t>
  </si>
  <si>
    <t>Glossosomatidae</t>
  </si>
  <si>
    <t>189</t>
  </si>
  <si>
    <t>Agapetus</t>
  </si>
  <si>
    <t>191</t>
  </si>
  <si>
    <t>Goeridae</t>
  </si>
  <si>
    <t>286</t>
  </si>
  <si>
    <t>Hydropsyche</t>
  </si>
  <si>
    <t>212</t>
  </si>
  <si>
    <t>Odontocerum</t>
  </si>
  <si>
    <t>339</t>
  </si>
  <si>
    <t>Wormaldia</t>
  </si>
  <si>
    <t>210</t>
  </si>
  <si>
    <t>Polycentropus</t>
  </si>
  <si>
    <t>231</t>
  </si>
  <si>
    <t>Rhyacophila</t>
  </si>
  <si>
    <t>183</t>
  </si>
  <si>
    <t>Baetis</t>
  </si>
  <si>
    <t>364</t>
  </si>
  <si>
    <t>Procloeon</t>
  </si>
  <si>
    <t>390</t>
  </si>
  <si>
    <t>Ephemerella ignita</t>
  </si>
  <si>
    <t>451</t>
  </si>
  <si>
    <t>Gerris</t>
  </si>
  <si>
    <t>735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</si>
  <si>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</si>
  <si>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</si>
  <si>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</si>
  <si>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</si>
  <si>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</si>
  <si>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</si>
  <si>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</si>
  <si>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</si>
  <si>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</si>
  <si>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</si>
  <si>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Hydrocyphon</t>
  </si>
  <si>
    <t>637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</si>
  <si>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</si>
  <si>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</si>
  <si>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</si>
  <si>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</si>
  <si>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</si>
  <si>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</si>
  <si>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</si>
  <si>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</si>
  <si>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</si>
  <si>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</si>
  <si>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Boyeria</t>
  </si>
  <si>
    <t>670</t>
  </si>
  <si>
    <t>Calopteryx</t>
  </si>
  <si>
    <t>650</t>
  </si>
  <si>
    <t>Cordulegaster</t>
  </si>
  <si>
    <t>687</t>
  </si>
  <si>
    <t>Onychogomphus</t>
  </si>
  <si>
    <t>682</t>
  </si>
  <si>
    <t>Echinogammarus</t>
  </si>
  <si>
    <t>888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</si>
  <si>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</si>
  <si>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</si>
  <si>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</si>
  <si>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</si>
  <si>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</si>
  <si>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</si>
  <si>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</si>
  <si>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</si>
  <si>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</si>
  <si>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</si>
  <si>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</si>
  <si>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</si>
  <si>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</si>
  <si>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Theodoxus</t>
  </si>
  <si>
    <t>967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</si>
  <si>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</si>
  <si>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</si>
  <si>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</si>
  <si>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</si>
  <si>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</si>
  <si>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</si>
  <si>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</si>
  <si>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</si>
  <si>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</si>
  <si>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</si>
  <si>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</si>
  <si>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</si>
  <si>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</si>
  <si>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</si>
  <si>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18690155900069</t>
  </si>
  <si>
    <t>AERMC</t>
  </si>
  <si>
    <t>ARGCH_2018-06-19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</si>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</sst>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F4E38525-81AB-4215-83F4-63A73A091E66}"/>
    <cellStyle name="Normal_résultats" xfId="1" xr:uid="{1EE22521-FD50-4C52-B8BB-4BB92961E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0696-3CB3-4755-82E1-89D1C627EC58}">
  <sheetPr codeName="Feuil2">
    <tabColor theme="9" tint="0.39997558519241921"/>
  </sheetPr>
  <dimension ref="A1:IV90"/>
  <sheetViews>
    <sheetView tabSelected="1" view="pageBreakPreview" topLeftCell="A37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264</v>
      </c>
      <c r="B1" s="168"/>
      <c r="C1" s="169"/>
      <c r="D1" s="169"/>
      <c r="E1" s="169"/>
      <c r="F1" s="169"/>
      <c r="G1" s="169"/>
      <c r="H1" s="169"/>
      <c r="I1" s="170" t="s">
        <v>265</v>
      </c>
      <c r="J1" s="171" t="s">
        <v>264</v>
      </c>
      <c r="K1" s="172"/>
      <c r="L1" s="169"/>
      <c r="M1" s="169"/>
      <c r="N1" s="169"/>
      <c r="O1" s="169"/>
      <c r="P1" s="173"/>
      <c r="Q1" s="174"/>
      <c r="R1" s="170" t="s">
        <v>266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267</v>
      </c>
      <c r="D5" s="187" t="s">
        <v>21</v>
      </c>
      <c r="E5" s="186" t="s">
        <v>268</v>
      </c>
      <c r="F5" s="188" t="s">
        <v>269</v>
      </c>
      <c r="G5" s="186" t="s">
        <v>270</v>
      </c>
      <c r="H5" s="188" t="s">
        <v>271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6202750</v>
      </c>
      <c r="B6" s="196" t="s">
        <v>56</v>
      </c>
      <c r="C6" s="196" t="s">
        <v>57</v>
      </c>
      <c r="D6" s="197" t="s">
        <v>63</v>
      </c>
      <c r="E6" s="198">
        <v>943524.08140105545</v>
      </c>
      <c r="F6" s="198">
        <v>6272624.7960490035</v>
      </c>
      <c r="G6" s="198">
        <v>943641.6294337092</v>
      </c>
      <c r="H6" s="199">
        <v>6272599.2502248073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272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272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273</v>
      </c>
      <c r="F10" s="226"/>
      <c r="G10" s="227"/>
      <c r="H10" s="184"/>
      <c r="I10" s="184"/>
      <c r="J10" s="221" t="s">
        <v>274</v>
      </c>
      <c r="K10" s="222" t="s">
        <v>275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276</v>
      </c>
      <c r="C12" s="232">
        <v>10.8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277</v>
      </c>
      <c r="C13" s="235">
        <v>130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278</v>
      </c>
      <c r="C14" s="235">
        <v>8.5100000000000016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279</v>
      </c>
      <c r="C15" s="240">
        <f>C13*C14</f>
        <v>1106.3000000000002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280</v>
      </c>
      <c r="C16" s="249">
        <f>+C15*0.05</f>
        <v>55.315000000000012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281</v>
      </c>
      <c r="K18" s="256" t="s">
        <v>83</v>
      </c>
      <c r="L18" s="257" t="s">
        <v>115</v>
      </c>
      <c r="M18" s="257" t="s">
        <v>274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86</v>
      </c>
      <c r="L19" s="253" t="s">
        <v>133</v>
      </c>
      <c r="M19" s="253" t="s">
        <v>145</v>
      </c>
      <c r="N19" s="260">
        <v>40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90</v>
      </c>
      <c r="L20" s="253" t="s">
        <v>123</v>
      </c>
      <c r="M20" s="253" t="s">
        <v>145</v>
      </c>
      <c r="N20" s="260">
        <v>30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94</v>
      </c>
      <c r="L21" s="253" t="s">
        <v>128</v>
      </c>
      <c r="M21" s="253" t="s">
        <v>145</v>
      </c>
      <c r="N21" s="260">
        <v>30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99</v>
      </c>
      <c r="L22" s="253" t="s">
        <v>133</v>
      </c>
      <c r="M22" s="253" t="s">
        <v>145</v>
      </c>
      <c r="N22" s="260">
        <v>50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282</v>
      </c>
      <c r="D23" s="218"/>
      <c r="E23" s="218"/>
      <c r="F23" s="266"/>
      <c r="J23" s="262" t="s">
        <v>150</v>
      </c>
      <c r="K23" s="253" t="s">
        <v>96</v>
      </c>
      <c r="L23" s="253" t="s">
        <v>133</v>
      </c>
      <c r="M23" s="253" t="s">
        <v>151</v>
      </c>
      <c r="N23" s="260">
        <v>40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128</v>
      </c>
      <c r="M24" s="253" t="s">
        <v>151</v>
      </c>
      <c r="N24" s="260">
        <v>40</v>
      </c>
      <c r="O24" s="260"/>
      <c r="P24" s="260"/>
      <c r="Q24" s="260"/>
      <c r="R24" s="261"/>
      <c r="S24" s="173"/>
    </row>
    <row r="25" spans="1:19" ht="14.25" customHeight="1">
      <c r="A25" s="267" t="s">
        <v>283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123</v>
      </c>
      <c r="M25" s="253" t="s">
        <v>151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284</v>
      </c>
      <c r="D26" s="222"/>
      <c r="E26" s="222"/>
      <c r="F26" s="269"/>
      <c r="J26" s="262" t="s">
        <v>154</v>
      </c>
      <c r="K26" s="253" t="s">
        <v>96</v>
      </c>
      <c r="L26" s="253" t="s">
        <v>138</v>
      </c>
      <c r="M26" s="253" t="s">
        <v>151</v>
      </c>
      <c r="N26" s="260">
        <v>30</v>
      </c>
      <c r="O26" s="260"/>
      <c r="P26" s="260"/>
      <c r="Q26" s="260"/>
      <c r="R26" s="261"/>
      <c r="S26" s="173"/>
    </row>
    <row r="27" spans="1:19" ht="14.25" customHeight="1">
      <c r="A27" s="267" t="s">
        <v>268</v>
      </c>
      <c r="B27" s="268"/>
      <c r="C27" s="207" t="s">
        <v>285</v>
      </c>
      <c r="D27" s="207"/>
      <c r="E27" s="207"/>
      <c r="F27" s="269"/>
      <c r="J27" s="262" t="s">
        <v>155</v>
      </c>
      <c r="K27" s="253" t="s">
        <v>96</v>
      </c>
      <c r="L27" s="253" t="s">
        <v>133</v>
      </c>
      <c r="M27" s="253" t="s">
        <v>156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269</v>
      </c>
      <c r="B28" s="268"/>
      <c r="C28" s="207" t="s">
        <v>286</v>
      </c>
      <c r="D28" s="207"/>
      <c r="E28" s="207"/>
      <c r="F28" s="269"/>
      <c r="J28" s="262" t="s">
        <v>157</v>
      </c>
      <c r="K28" s="253" t="s">
        <v>96</v>
      </c>
      <c r="L28" s="253" t="s">
        <v>128</v>
      </c>
      <c r="M28" s="253" t="s">
        <v>156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270</v>
      </c>
      <c r="B29" s="268"/>
      <c r="C29" s="207" t="s">
        <v>287</v>
      </c>
      <c r="D29" s="207"/>
      <c r="E29" s="207"/>
      <c r="F29" s="269"/>
      <c r="J29" s="262" t="s">
        <v>158</v>
      </c>
      <c r="K29" s="253" t="s">
        <v>96</v>
      </c>
      <c r="L29" s="253" t="s">
        <v>123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271</v>
      </c>
      <c r="B30" s="268"/>
      <c r="C30" s="207" t="s">
        <v>288</v>
      </c>
      <c r="D30" s="207"/>
      <c r="E30" s="207"/>
      <c r="F30" s="269"/>
      <c r="J30" s="270" t="s">
        <v>159</v>
      </c>
      <c r="K30" s="271" t="s">
        <v>96</v>
      </c>
      <c r="L30" s="271" t="s">
        <v>138</v>
      </c>
      <c r="M30" s="271" t="s">
        <v>156</v>
      </c>
      <c r="N30" s="272">
        <v>20</v>
      </c>
      <c r="O30" s="272"/>
      <c r="P30" s="272"/>
      <c r="Q30" s="272"/>
      <c r="R30" s="273"/>
    </row>
    <row r="31" spans="1:19" ht="14.25" customHeight="1">
      <c r="A31" s="267" t="s">
        <v>276</v>
      </c>
      <c r="B31" s="268"/>
      <c r="C31" s="207" t="s">
        <v>289</v>
      </c>
      <c r="D31" s="207"/>
      <c r="E31" s="211"/>
      <c r="F31" s="269"/>
    </row>
    <row r="32" spans="1:19" ht="14.25" customHeight="1">
      <c r="A32" s="267" t="s">
        <v>277</v>
      </c>
      <c r="B32" s="268"/>
      <c r="C32" s="207" t="s">
        <v>290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278</v>
      </c>
      <c r="B33" s="274"/>
      <c r="C33" s="207" t="s">
        <v>291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279</v>
      </c>
      <c r="B34" s="274"/>
      <c r="C34" s="207" t="s">
        <v>292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280</v>
      </c>
      <c r="B35" s="274"/>
      <c r="C35" s="222" t="s">
        <v>293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294</v>
      </c>
      <c r="B36" s="274"/>
      <c r="C36" s="222" t="s">
        <v>295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296</v>
      </c>
      <c r="B37" s="284"/>
      <c r="C37" s="243" t="s">
        <v>297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264</v>
      </c>
      <c r="B41" s="172"/>
      <c r="C41" s="169"/>
      <c r="D41" s="169"/>
      <c r="E41" s="169"/>
      <c r="F41" s="169"/>
      <c r="G41" s="170" t="s">
        <v>298</v>
      </c>
      <c r="H41" s="171" t="s">
        <v>264</v>
      </c>
      <c r="I41" s="172"/>
      <c r="J41" s="169"/>
      <c r="K41" s="169"/>
      <c r="L41" s="169"/>
      <c r="M41" s="169"/>
      <c r="Q41" s="170" t="s">
        <v>299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300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301</v>
      </c>
      <c r="B47" s="299"/>
      <c r="C47" s="299"/>
      <c r="D47" s="299"/>
      <c r="E47" s="299"/>
      <c r="F47" s="299"/>
      <c r="G47" s="300"/>
      <c r="H47" s="301" t="s">
        <v>302</v>
      </c>
      <c r="I47" s="302" t="s">
        <v>303</v>
      </c>
      <c r="J47" s="303"/>
      <c r="K47" s="302" t="s">
        <v>304</v>
      </c>
      <c r="L47" s="303"/>
      <c r="M47" s="302" t="s">
        <v>305</v>
      </c>
      <c r="N47" s="303"/>
      <c r="O47" s="302" t="s">
        <v>306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307</v>
      </c>
      <c r="B49" s="311" t="s">
        <v>308</v>
      </c>
      <c r="C49" s="312" t="s">
        <v>84</v>
      </c>
      <c r="D49" s="313" t="s">
        <v>309</v>
      </c>
      <c r="E49" s="314" t="s">
        <v>310</v>
      </c>
      <c r="F49" s="314" t="s">
        <v>311</v>
      </c>
      <c r="G49" s="314" t="s">
        <v>312</v>
      </c>
      <c r="H49" s="315"/>
      <c r="I49" s="310" t="s">
        <v>313</v>
      </c>
      <c r="J49" s="310" t="s">
        <v>314</v>
      </c>
      <c r="K49" s="316" t="s">
        <v>313</v>
      </c>
      <c r="L49" s="317" t="s">
        <v>314</v>
      </c>
      <c r="M49" s="316" t="s">
        <v>313</v>
      </c>
      <c r="N49" s="317" t="s">
        <v>314</v>
      </c>
      <c r="O49" s="316" t="s">
        <v>313</v>
      </c>
      <c r="P49" s="317" t="s">
        <v>314</v>
      </c>
      <c r="Q49" s="318" t="s">
        <v>315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316</v>
      </c>
      <c r="B51" s="329" t="s">
        <v>316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/>
      <c r="K51" s="334" t="s">
        <v>144</v>
      </c>
      <c r="L51" s="335">
        <v>2</v>
      </c>
      <c r="M51" s="334"/>
      <c r="N51" s="335">
        <v>1</v>
      </c>
      <c r="O51" s="334"/>
      <c r="P51" s="335"/>
      <c r="Q51" s="333">
        <v>1</v>
      </c>
    </row>
    <row r="52" spans="1:256">
      <c r="A52" s="336" t="s">
        <v>317</v>
      </c>
      <c r="B52" s="337" t="s">
        <v>318</v>
      </c>
      <c r="C52" s="338" t="s">
        <v>90</v>
      </c>
      <c r="D52" s="339">
        <v>10</v>
      </c>
      <c r="E52" s="339">
        <v>1</v>
      </c>
      <c r="F52" s="340" t="s">
        <v>87</v>
      </c>
      <c r="G52" s="341"/>
      <c r="H52" s="324"/>
      <c r="I52" s="341"/>
      <c r="J52" s="341"/>
      <c r="K52" s="342"/>
      <c r="L52" s="343"/>
      <c r="M52" s="342"/>
      <c r="N52" s="343">
        <v>1</v>
      </c>
      <c r="O52" s="342" t="s">
        <v>146</v>
      </c>
      <c r="P52" s="343">
        <v>2</v>
      </c>
      <c r="Q52" s="341">
        <v>1</v>
      </c>
    </row>
    <row r="53" spans="1:256" ht="22.5">
      <c r="A53" s="336" t="s">
        <v>319</v>
      </c>
      <c r="B53" s="337" t="s">
        <v>320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321</v>
      </c>
      <c r="B54" s="337" t="s">
        <v>322</v>
      </c>
      <c r="C54" s="344" t="s">
        <v>94</v>
      </c>
      <c r="D54" s="339">
        <v>8</v>
      </c>
      <c r="E54" s="339">
        <v>2</v>
      </c>
      <c r="F54" s="340" t="s">
        <v>87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323</v>
      </c>
      <c r="B55" s="337" t="s">
        <v>324</v>
      </c>
      <c r="C55" s="344" t="s">
        <v>96</v>
      </c>
      <c r="D55" s="339">
        <v>7</v>
      </c>
      <c r="E55" s="339">
        <v>89</v>
      </c>
      <c r="F55" s="340" t="s">
        <v>97</v>
      </c>
      <c r="G55" s="341"/>
      <c r="H55" s="324"/>
      <c r="I55" s="341" t="s">
        <v>325</v>
      </c>
      <c r="J55" s="341">
        <v>1</v>
      </c>
      <c r="K55" s="342" t="s">
        <v>326</v>
      </c>
      <c r="L55" s="343">
        <v>4</v>
      </c>
      <c r="M55" s="342" t="s">
        <v>327</v>
      </c>
      <c r="N55" s="343">
        <v>3</v>
      </c>
      <c r="O55" s="342" t="s">
        <v>328</v>
      </c>
      <c r="P55" s="343">
        <v>2</v>
      </c>
      <c r="Q55" s="341">
        <v>8</v>
      </c>
    </row>
    <row r="56" spans="1:256" ht="33.75">
      <c r="A56" s="336" t="s">
        <v>329</v>
      </c>
      <c r="B56" s="337" t="s">
        <v>330</v>
      </c>
      <c r="C56" s="344" t="s">
        <v>99</v>
      </c>
      <c r="D56" s="339">
        <v>6</v>
      </c>
      <c r="E56" s="339">
        <v>1</v>
      </c>
      <c r="F56" s="340" t="s">
        <v>87</v>
      </c>
      <c r="G56" s="341"/>
      <c r="H56" s="324"/>
      <c r="I56" s="341"/>
      <c r="J56" s="341"/>
      <c r="K56" s="342" t="s">
        <v>148</v>
      </c>
      <c r="L56" s="343">
        <v>2</v>
      </c>
      <c r="M56" s="342"/>
      <c r="N56" s="343">
        <v>1</v>
      </c>
      <c r="O56" s="342"/>
      <c r="P56" s="343"/>
      <c r="Q56" s="341">
        <v>1</v>
      </c>
    </row>
    <row r="57" spans="1:256" ht="22.5">
      <c r="A57" s="336" t="s">
        <v>331</v>
      </c>
      <c r="B57" s="337" t="s">
        <v>332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>
        <v>2</v>
      </c>
      <c r="M57" s="342"/>
      <c r="N57" s="343">
        <v>1</v>
      </c>
      <c r="O57" s="342"/>
      <c r="P57" s="343"/>
      <c r="Q57" s="341">
        <v>0</v>
      </c>
    </row>
    <row r="58" spans="1:256" ht="22.5">
      <c r="A58" s="336" t="s">
        <v>333</v>
      </c>
      <c r="B58" s="337" t="s">
        <v>334</v>
      </c>
      <c r="C58" s="338" t="s">
        <v>103</v>
      </c>
      <c r="D58" s="339">
        <v>4</v>
      </c>
      <c r="E58" s="339">
        <v>1</v>
      </c>
      <c r="F58" s="340" t="s">
        <v>87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>
        <v>1</v>
      </c>
      <c r="Q58" s="341">
        <v>0</v>
      </c>
    </row>
    <row r="59" spans="1:256" ht="22.5">
      <c r="A59" s="336" t="s">
        <v>335</v>
      </c>
      <c r="B59" s="337" t="s">
        <v>336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337</v>
      </c>
      <c r="B60" s="337" t="s">
        <v>338</v>
      </c>
      <c r="C60" s="338" t="s">
        <v>107</v>
      </c>
      <c r="D60" s="339">
        <v>2</v>
      </c>
      <c r="E60" s="339">
        <v>3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339</v>
      </c>
      <c r="B61" s="337" t="s">
        <v>339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340</v>
      </c>
      <c r="B62" s="346" t="s">
        <v>341</v>
      </c>
      <c r="C62" s="347" t="s">
        <v>111</v>
      </c>
      <c r="D62" s="348">
        <v>0</v>
      </c>
      <c r="E62" s="348">
        <v>1</v>
      </c>
      <c r="F62" s="349" t="s">
        <v>87</v>
      </c>
      <c r="G62" s="350"/>
      <c r="H62" s="324"/>
      <c r="I62" s="350"/>
      <c r="J62" s="350"/>
      <c r="K62" s="351"/>
      <c r="L62" s="352"/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315</v>
      </c>
      <c r="I63" s="354">
        <v>2</v>
      </c>
      <c r="J63" s="355"/>
      <c r="K63" s="354">
        <v>4</v>
      </c>
      <c r="L63" s="355"/>
      <c r="M63" s="354">
        <v>3</v>
      </c>
      <c r="N63" s="355"/>
      <c r="O63" s="354">
        <v>3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BBFD5C09-7533-4249-A02F-AC7051748AFC}">
      <formula1>0</formula1>
      <formula2>50</formula2>
    </dataValidation>
    <dataValidation type="date" allowBlank="1" showErrorMessage="1" errorTitle="Date du prélèvement (jj/mm/aaaa)" sqref="D6:H6" xr:uid="{00AF8B85-E21B-42E4-8916-072E0647DBC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A30A-20A0-4461-8008-45E1AE8C7E8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261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83039</v>
      </c>
      <c r="G23" s="32">
        <v>943538</v>
      </c>
      <c r="H23" s="32">
        <v>6272628</v>
      </c>
      <c r="I23" s="32">
        <v>175</v>
      </c>
      <c r="J23" s="32" t="s">
        <v>59</v>
      </c>
      <c r="K23" s="31">
        <v>943524.08140105545</v>
      </c>
      <c r="L23" s="31">
        <v>6272624.7960490035</v>
      </c>
      <c r="M23" s="31">
        <v>943641.6294337092</v>
      </c>
      <c r="N23" s="31">
        <v>6272599.2502248073</v>
      </c>
      <c r="O23" s="32">
        <v>10.8</v>
      </c>
      <c r="P23" s="32">
        <v>130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262</v>
      </c>
      <c r="B26" s="39" t="s">
        <v>263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8.5100000000000016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>
        <v>1</v>
      </c>
      <c r="I40" s="89" t="s">
        <v>87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2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89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87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87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3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86</v>
      </c>
      <c r="E66" s="89" t="s">
        <v>133</v>
      </c>
      <c r="F66" s="89" t="s">
        <v>145</v>
      </c>
      <c r="G66" s="89">
        <v>40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90</v>
      </c>
      <c r="E67" s="89" t="s">
        <v>123</v>
      </c>
      <c r="F67" s="89" t="s">
        <v>145</v>
      </c>
      <c r="G67" s="92">
        <v>30</v>
      </c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94</v>
      </c>
      <c r="E68" s="89" t="s">
        <v>128</v>
      </c>
      <c r="F68" s="89" t="s">
        <v>145</v>
      </c>
      <c r="G68" s="92">
        <v>30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99</v>
      </c>
      <c r="E69" s="89" t="s">
        <v>133</v>
      </c>
      <c r="F69" s="89" t="s">
        <v>145</v>
      </c>
      <c r="G69" s="92">
        <v>50</v>
      </c>
      <c r="H69" s="89"/>
      <c r="I69" s="89">
        <v>1</v>
      </c>
      <c r="J69" s="92" t="s">
        <v>149</v>
      </c>
      <c r="K69" s="89">
        <v>3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133</v>
      </c>
      <c r="F70" s="89" t="s">
        <v>151</v>
      </c>
      <c r="G70" s="92">
        <v>40</v>
      </c>
      <c r="H70" s="89"/>
      <c r="I70" s="89">
        <v>0</v>
      </c>
      <c r="J70" s="92" t="s">
        <v>149</v>
      </c>
      <c r="K70" s="89">
        <v>2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128</v>
      </c>
      <c r="F71" s="89" t="s">
        <v>151</v>
      </c>
      <c r="G71" s="92">
        <v>40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123</v>
      </c>
      <c r="F72" s="89" t="s">
        <v>151</v>
      </c>
      <c r="G72" s="92">
        <v>15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138</v>
      </c>
      <c r="F73" s="89" t="s">
        <v>151</v>
      </c>
      <c r="G73" s="92">
        <v>30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133</v>
      </c>
      <c r="F74" s="89" t="s">
        <v>156</v>
      </c>
      <c r="G74" s="92">
        <v>20</v>
      </c>
      <c r="H74" s="89"/>
      <c r="I74" s="89">
        <v>0</v>
      </c>
      <c r="J74" s="92" t="s">
        <v>149</v>
      </c>
      <c r="K74" s="89">
        <v>2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128</v>
      </c>
      <c r="F75" s="89" t="s">
        <v>156</v>
      </c>
      <c r="G75" s="92">
        <v>20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123</v>
      </c>
      <c r="F76" s="89" t="s">
        <v>156</v>
      </c>
      <c r="G76" s="92">
        <v>10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138</v>
      </c>
      <c r="F77" s="89" t="s">
        <v>156</v>
      </c>
      <c r="G77" s="92">
        <v>20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7</v>
      </c>
      <c r="F88" s="92">
        <v>3</v>
      </c>
      <c r="G88" s="92">
        <v>8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11</v>
      </c>
      <c r="G89" s="92">
        <v>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7</v>
      </c>
      <c r="F90" s="92">
        <v>10</v>
      </c>
      <c r="G90" s="92">
        <v>11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1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/>
      <c r="G92" s="92">
        <v>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1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16</v>
      </c>
      <c r="F94" s="92">
        <v>15</v>
      </c>
      <c r="G94" s="92">
        <v>11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7</v>
      </c>
      <c r="F95" s="92">
        <v>11</v>
      </c>
      <c r="G95" s="92">
        <v>7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>
        <v>2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2</v>
      </c>
      <c r="F98" s="92">
        <v>1</v>
      </c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4</v>
      </c>
      <c r="F99" s="92">
        <v>3</v>
      </c>
      <c r="G99" s="92">
        <v>18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/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7</v>
      </c>
      <c r="F101" s="92">
        <v>12</v>
      </c>
      <c r="G101" s="92">
        <v>5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/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46</v>
      </c>
      <c r="F103" s="92">
        <v>93</v>
      </c>
      <c r="G103" s="92">
        <v>50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17</v>
      </c>
      <c r="F104" s="92">
        <v>29</v>
      </c>
      <c r="G104" s="92">
        <v>48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4</v>
      </c>
      <c r="F105" s="92">
        <v>16</v>
      </c>
      <c r="G105" s="92">
        <v>24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/>
      <c r="F106" s="92">
        <v>1</v>
      </c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7</v>
      </c>
      <c r="F107" s="92">
        <v>5</v>
      </c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19</v>
      </c>
      <c r="F108" s="92">
        <v>14</v>
      </c>
      <c r="G108" s="92">
        <v>26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5</v>
      </c>
      <c r="F109" s="92">
        <v>2</v>
      </c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15</v>
      </c>
      <c r="F110" s="92">
        <v>18</v>
      </c>
      <c r="G110" s="92">
        <v>2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/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4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2</v>
      </c>
      <c r="F113" s="92">
        <v>1</v>
      </c>
      <c r="G113" s="92">
        <v>3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>
        <v>1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/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</v>
      </c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4</v>
      </c>
      <c r="F117" s="92">
        <v>4</v>
      </c>
      <c r="G117" s="92">
        <v>6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226</v>
      </c>
      <c r="F118" s="92">
        <v>271</v>
      </c>
      <c r="G118" s="92">
        <v>344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2947</v>
      </c>
      <c r="F119" s="92">
        <v>1443</v>
      </c>
      <c r="G119" s="92">
        <v>1345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 t="s">
        <v>236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237</v>
      </c>
      <c r="D121" s="133" t="s">
        <v>238</v>
      </c>
      <c r="E121" s="92"/>
      <c r="F121" s="92" t="s">
        <v>236</v>
      </c>
      <c r="G121" s="92" t="s">
        <v>236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239</v>
      </c>
      <c r="D122" s="133" t="s">
        <v>240</v>
      </c>
      <c r="E122" s="92">
        <v>2</v>
      </c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241</v>
      </c>
      <c r="D123" s="133" t="s">
        <v>242</v>
      </c>
      <c r="E123" s="92">
        <v>1</v>
      </c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243</v>
      </c>
      <c r="D124" s="133" t="s">
        <v>244</v>
      </c>
      <c r="E124" s="92">
        <v>76</v>
      </c>
      <c r="F124" s="92">
        <v>134</v>
      </c>
      <c r="G124" s="92">
        <v>337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245</v>
      </c>
      <c r="D125" s="133" t="s">
        <v>246</v>
      </c>
      <c r="E125" s="92">
        <v>9</v>
      </c>
      <c r="F125" s="92">
        <v>67</v>
      </c>
      <c r="G125" s="92">
        <v>67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247</v>
      </c>
      <c r="D126" s="133" t="s">
        <v>248</v>
      </c>
      <c r="E126" s="92">
        <v>1</v>
      </c>
      <c r="F126" s="92">
        <v>2</v>
      </c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249</v>
      </c>
      <c r="D127" s="133" t="s">
        <v>250</v>
      </c>
      <c r="E127" s="92">
        <v>3</v>
      </c>
      <c r="F127" s="92">
        <v>4</v>
      </c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251</v>
      </c>
      <c r="D128" s="133" t="s">
        <v>252</v>
      </c>
      <c r="E128" s="92">
        <v>34</v>
      </c>
      <c r="F128" s="92">
        <v>65</v>
      </c>
      <c r="G128" s="92">
        <v>62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253</v>
      </c>
      <c r="D129" s="133" t="s">
        <v>254</v>
      </c>
      <c r="E129" s="92">
        <v>1</v>
      </c>
      <c r="F129" s="92"/>
      <c r="G129" s="92">
        <v>3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255</v>
      </c>
      <c r="D130" s="133" t="s">
        <v>256</v>
      </c>
      <c r="E130" s="92">
        <v>3</v>
      </c>
      <c r="F130" s="92">
        <v>12</v>
      </c>
      <c r="G130" s="92">
        <v>13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257</v>
      </c>
      <c r="D131" s="133" t="s">
        <v>258</v>
      </c>
      <c r="E131" s="92">
        <v>5</v>
      </c>
      <c r="F131" s="92">
        <v>22</v>
      </c>
      <c r="G131" s="92">
        <v>38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259</v>
      </c>
      <c r="D132" s="133" t="s">
        <v>260</v>
      </c>
      <c r="E132" s="92" t="s">
        <v>236</v>
      </c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781966D-8AD6-47A5-9A2C-85A5CDB16944}">
      <formula1>$T$2:$T$3</formula1>
    </dataValidation>
    <dataValidation type="list" allowBlank="1" showErrorMessage="1" errorTitle="Bocal de regroupement" sqref="F78" xr:uid="{5AD5D967-266C-4814-A063-6E9DEFC92510}">
      <formula1>#REF!</formula1>
    </dataValidation>
    <dataValidation type="list" allowBlank="1" showErrorMessage="1" errorTitle="Abondance végétation de 0 à 5" sqref="K78" xr:uid="{F2527FAD-BF8C-4435-83BA-0300224C4D62}">
      <formula1>#REF!</formula1>
    </dataValidation>
    <dataValidation type="list" allowBlank="1" showErrorMessage="1" errorTitle="Intensité du comatage de 0 à 5" sqref="H78" xr:uid="{CC11F2AD-A542-4222-A0CF-7190CCC6B747}">
      <formula1>#REF!</formula1>
    </dataValidation>
    <dataValidation type="list" allowBlank="1" showErrorMessage="1" errorTitle="Codage SANDRE svp" sqref="E78" xr:uid="{4781A601-CF90-4E5E-BB88-ECBFD54CB7AF}">
      <formula1>#REF!</formula1>
    </dataValidation>
    <dataValidation type="list" allowBlank="1" showInputMessage="1" showErrorMessage="1" sqref="D78 IV67:IV78" xr:uid="{568D69AD-3481-47AA-8752-C55369A5F47C}">
      <formula1>#REF!</formula1>
    </dataValidation>
    <dataValidation type="list" allowBlank="1" errorTitle="Codage SANDRE svp" sqref="E66:E77" xr:uid="{31D2ABB1-E61B-45DB-9AF7-0D8A536918BD}">
      <formula1>"N1, N3, N5 , N6"</formula1>
    </dataValidation>
    <dataValidation type="list" allowBlank="1" showInputMessage="1" sqref="D67:D77" xr:uid="{C2297E2F-30D0-494E-B733-F9F22713A087}">
      <formula1>"S1, S2, S3, S9, S10, S11, S18, S24, S25, S28, S29, S30"</formula1>
    </dataValidation>
    <dataValidation allowBlank="1" showErrorMessage="1" errorTitle="Altitude en mètres" sqref="K23:N23" xr:uid="{924BAAE1-853C-4A45-8D3D-702CF214105E}"/>
    <dataValidation type="list" allowBlank="1" errorTitle="Bocal de regroupement" sqref="F66:F77" xr:uid="{64BABD80-5E43-45C3-874E-5F2B14D042B4}">
      <formula1>"PhA , PhB, PhC"</formula1>
    </dataValidation>
    <dataValidation type="list" allowBlank="1" errorTitle="Intensité du comatage de 0 à 5" sqref="H66:H77" xr:uid="{75CBB84F-3DB9-475C-A873-76B2B26A006E}">
      <formula1>"0, 1, 2, 3, 4, 5"</formula1>
    </dataValidation>
    <dataValidation type="list" allowBlank="1" errorTitle="Stabilité ou non du substrat" sqref="I66:I77" xr:uid="{18D249D9-266A-4E6F-A11C-08C0A87694B3}">
      <formula1>"stable , moyennement stable , instable"</formula1>
    </dataValidation>
    <dataValidation type="list" allowBlank="1" errorTitle="Abondance végétation de 0 à 5" sqref="K66:K77" xr:uid="{4B550AFB-8CE2-4713-82B6-C26B509D1114}">
      <formula1>"0, 1, 2, 3, 4, 5"</formula1>
    </dataValidation>
    <dataValidation type="list" allowBlank="1" errorTitle="Choisir une des 4 catégories" error="Vous devez indiquer une des 4 catégories de la liste déroulante" sqref="I39:I50" xr:uid="{ADC5100D-F148-4956-BF08-94E67D96ED0E}">
      <formula1>"D, M, MNR, P"</formula1>
    </dataValidation>
    <dataValidation type="list" allowBlank="1" sqref="D66" xr:uid="{478CCFBF-FE51-4965-A48C-2BED763BFCC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2E48747-09A1-4192-90F1-BC33A7DD93F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D354CDE-37A3-4922-B651-C902DBE42D1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0C680CE-4570-43D5-B8BA-4A7A0E944F1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2FC9411-29CC-4935-BFBD-325AA5F4EF53}">
      <formula1>1</formula1>
      <formula2>3</formula2>
    </dataValidation>
    <dataValidation allowBlank="1" showErrorMessage="1" promptTitle="ATTENTION" prompt="en Lambert II étendu" sqref="G23 E27:E28" xr:uid="{4C112265-EA1C-4C59-9EEE-BAE544184E58}"/>
    <dataValidation type="textLength" allowBlank="1" showInputMessage="1" showErrorMessage="1" sqref="A41:E41 IS42:IV42" xr:uid="{A279F05B-360F-43AF-9F2E-83D8FDEFCD41}">
      <formula1>0</formula1>
      <formula2>50</formula2>
    </dataValidation>
    <dataValidation type="whole" allowBlank="1" showErrorMessage="1" errorTitle="Altitude en mètres" sqref="I23:I28" xr:uid="{34962088-F3AC-4D31-BB9E-0E86A7597E25}">
      <formula1>0</formula1>
      <formula2>4000</formula2>
    </dataValidation>
    <dataValidation type="decimal" allowBlank="1" showErrorMessage="1" errorTitle="Recouvrement en % de 0 à 100" sqref="H39:H50" xr:uid="{A6069E97-9944-451A-832C-0822F20EA5BB}">
      <formula1>0</formula1>
      <formula2>100</formula2>
    </dataValidation>
    <dataValidation type="textLength" operator="equal" allowBlank="1" showErrorMessage="1" errorTitle="Code INSEE selon le type 00000" sqref="F23" xr:uid="{E96DE5C4-E3B7-4125-ABEF-72517309F71D}">
      <formula1>5</formula1>
      <formula2>0</formula2>
    </dataValidation>
    <dataValidation type="date" allowBlank="1" showErrorMessage="1" errorTitle="Date du prélèvement (jj/mm/aaaa)" sqref="IV40" xr:uid="{2932C9EA-BA71-41B2-92AE-C23040E4F03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2019-01-09T11:57:27Z</dcterms:created>
  <dcterms:modified xsi:type="dcterms:W3CDTF">2019-01-23T09:20:05Z</dcterms:modified>
</cp:coreProperties>
</file>