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5 JUILLET\19035 ARGCH\19035_ARGCH_exports\"/>
    </mc:Choice>
  </mc:AlternateContent>
  <xr:revisionPtr revIDLastSave="0" documentId="13_ncr:1_{24E44B6E-8251-4DE4-A77B-A5039C402DF7}" xr6:coauthVersionLast="45" xr6:coauthVersionMax="45" xr10:uidLastSave="{00000000-0000-0000-0000-000000000000}"/>
  <bookViews>
    <workbookView xWindow="-120" yWindow="-120" windowWidth="24240" windowHeight="13140" xr2:uid="{B38FBED1-CBDF-40B8-9F9A-FEC82C3E5AC0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2" i="2" l="1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B111" i="2"/>
  <c r="B109" i="2"/>
  <c r="B107" i="2"/>
  <c r="B105" i="2"/>
  <c r="B103" i="2"/>
  <c r="B101" i="2"/>
  <c r="B99" i="2"/>
  <c r="B97" i="2"/>
  <c r="B95" i="2"/>
  <c r="B93" i="2"/>
  <c r="B91" i="2"/>
  <c r="B89" i="2"/>
  <c r="B88" i="2"/>
  <c r="A88" i="2"/>
  <c r="A243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B68" i="2" l="1"/>
  <c r="B70" i="2"/>
  <c r="B72" i="2"/>
  <c r="B74" i="2"/>
  <c r="B76" i="2"/>
  <c r="B67" i="2"/>
  <c r="B69" i="2"/>
  <c r="B71" i="2"/>
  <c r="B73" i="2"/>
  <c r="B75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90" i="2"/>
  <c r="B92" i="2"/>
  <c r="B94" i="2"/>
  <c r="B96" i="2"/>
  <c r="B98" i="2"/>
  <c r="B100" i="2"/>
  <c r="B102" i="2"/>
  <c r="B104" i="2"/>
  <c r="B106" i="2"/>
  <c r="B108" i="2"/>
  <c r="B110" i="2"/>
  <c r="B112" i="2"/>
  <c r="A67" i="2"/>
  <c r="A68" i="2"/>
  <c r="A69" i="2"/>
  <c r="A70" i="2"/>
  <c r="A71" i="2"/>
  <c r="A72" i="2"/>
  <c r="A73" i="2"/>
  <c r="A74" i="2"/>
  <c r="A75" i="2"/>
  <c r="A76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</calcChain>
</file>

<file path=xl/sharedStrings.xml><?xml version="1.0" encoding="utf-8"?>
<sst xmlns="http://schemas.openxmlformats.org/spreadsheetml/2006/main" count="627" uniqueCount="322">
  <si>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</si>
  <si>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</si>
  <si>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</si>
  <si>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</si>
  <si>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</si>
  <si>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</si>
  <si>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</si>
  <si>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</si>
  <si>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</si>
  <si>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</si>
  <si>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</si>
  <si>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</si>
  <si>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</si>
  <si>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ARGENS</t>
  </si>
  <si>
    <t>ARGENS A CHATEAUVERT 2</t>
  </si>
  <si>
    <t>01/07/2019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</si>
  <si>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</si>
  <si>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</si>
  <si>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</si>
  <si>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</si>
  <si>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</si>
  <si>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</si>
  <si>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</si>
  <si>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</si>
  <si>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</si>
  <si>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</si>
  <si>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</si>
  <si>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</si>
  <si>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</si>
  <si>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</si>
  <si>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</si>
  <si>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</si>
  <si>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</si>
  <si>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</si>
  <si>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</si>
  <si>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</si>
  <si>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</si>
  <si>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</si>
  <si>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</si>
  <si>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</si>
  <si>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</si>
  <si>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</si>
  <si>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</si>
  <si>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</si>
  <si>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</si>
  <si>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</si>
  <si>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S2</t>
  </si>
  <si>
    <t>N1</t>
  </si>
  <si>
    <t>P3</t>
  </si>
  <si>
    <t>S28</t>
  </si>
  <si>
    <t>N3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</si>
  <si>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</si>
  <si>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</si>
  <si>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</si>
  <si>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</si>
  <si>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</si>
  <si>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</si>
  <si>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</si>
  <si>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</si>
  <si>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</si>
  <si>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</si>
  <si>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</si>
  <si>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</si>
  <si>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</si>
  <si>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N6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</si>
  <si>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</si>
  <si>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</si>
  <si>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</si>
  <si>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</si>
  <si>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</si>
  <si>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</si>
  <si>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</si>
  <si>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</si>
  <si>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</si>
  <si>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</si>
  <si>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</si>
  <si>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</si>
  <si>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</si>
  <si>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</si>
  <si>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</si>
  <si>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</si>
  <si>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</si>
  <si>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</si>
  <si>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</si>
  <si>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</si>
  <si>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</si>
  <si>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</si>
  <si>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</si>
  <si>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</si>
  <si>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</si>
  <si>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</si>
  <si>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</si>
  <si>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</si>
  <si>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</si>
  <si>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</si>
  <si>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</si>
  <si>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</si>
  <si>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</si>
  <si>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</si>
  <si>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</si>
  <si>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</si>
  <si>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</si>
  <si>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</si>
  <si>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</si>
  <si>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</si>
  <si>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</si>
  <si>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</si>
  <si>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</si>
  <si>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</si>
  <si>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</si>
  <si>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</si>
  <si>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</si>
  <si>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</si>
  <si>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</si>
  <si>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</si>
  <si>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</si>
  <si>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 xml:space="preserve">Débris organiques grossiers (litières) </t>
  </si>
  <si>
    <t>Litieres</t>
  </si>
  <si>
    <t>S3</t>
  </si>
  <si>
    <t>P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</si>
  <si>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</si>
  <si>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</si>
  <si>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</si>
  <si>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</si>
  <si>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</si>
  <si>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P8, P12</t>
  </si>
  <si>
    <t>P5, P9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</si>
  <si>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</si>
  <si>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</si>
  <si>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</si>
  <si>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</si>
  <si>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</si>
  <si>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</si>
  <si>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</si>
  <si>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</si>
  <si>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</si>
  <si>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</si>
  <si>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</si>
  <si>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</si>
  <si>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</si>
  <si>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</si>
  <si>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</si>
  <si>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</si>
  <si>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</si>
  <si>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</si>
  <si>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</si>
  <si>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</si>
  <si>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</si>
  <si>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</si>
  <si>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</si>
  <si>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</si>
  <si>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</si>
  <si>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</si>
  <si>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</si>
  <si>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</si>
  <si>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</si>
  <si>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</si>
  <si>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</si>
  <si>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</si>
  <si>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</si>
  <si>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</si>
  <si>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</si>
  <si>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</si>
  <si>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</si>
  <si>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</si>
  <si>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</si>
  <si>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</si>
  <si>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</si>
  <si>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</si>
  <si>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</si>
  <si>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</si>
  <si>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</si>
  <si>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</si>
  <si>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</si>
  <si>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</si>
  <si>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</si>
  <si>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</si>
  <si>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</si>
  <si>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</si>
  <si>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</si>
  <si>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</si>
  <si>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</si>
  <si>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</si>
  <si>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</si>
  <si>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</si>
  <si>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</si>
  <si>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</si>
  <si>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</si>
  <si>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</si>
  <si>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</si>
  <si>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</si>
  <si>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</si>
  <si>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</si>
  <si>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</si>
  <si>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</si>
  <si>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</si>
  <si>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</si>
  <si>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</si>
  <si>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06202750</t>
  </si>
  <si>
    <t xml:space="preserve"> CHATEAUVERT 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</si>
  <si>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</si>
  <si>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</si>
  <si>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</si>
  <si>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</si>
  <si>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</si>
  <si>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</si>
  <si>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</si>
  <si>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</si>
  <si>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</si>
  <si>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</si>
  <si>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</si>
  <si>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</si>
  <si>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</si>
  <si>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</si>
  <si>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</si>
  <si>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</si>
  <si>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</si>
  <si>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</si>
  <si>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</si>
  <si>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</si>
  <si>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</si>
  <si>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</si>
  <si>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</si>
  <si>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</si>
  <si>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</si>
  <si>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</si>
  <si>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</si>
  <si>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</si>
  <si>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</si>
  <si>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</si>
  <si>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</si>
  <si>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</si>
  <si>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</si>
  <si>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</si>
  <si>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</si>
  <si>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</si>
  <si>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</si>
  <si>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</si>
  <si>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bryophytes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</si>
  <si>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</si>
  <si>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</si>
  <si>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</si>
  <si>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</si>
  <si>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</si>
  <si>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</si>
  <si>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</si>
  <si>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</si>
  <si>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</si>
  <si>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</si>
  <si>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</si>
  <si>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</si>
  <si>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</si>
  <si>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</si>
  <si>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Perla</t>
  </si>
  <si>
    <t>164</t>
  </si>
  <si>
    <t>Goeridae</t>
  </si>
  <si>
    <t>286</t>
  </si>
  <si>
    <t>Hydropsyche</t>
  </si>
  <si>
    <t>212</t>
  </si>
  <si>
    <t>Hydroptila</t>
  </si>
  <si>
    <t>200</t>
  </si>
  <si>
    <t>Odontocerum</t>
  </si>
  <si>
    <t>339</t>
  </si>
  <si>
    <t>Philopotamidae</t>
  </si>
  <si>
    <t>206</t>
  </si>
  <si>
    <t>Baetis</t>
  </si>
  <si>
    <t>364</t>
  </si>
  <si>
    <t>Ephemerella ignita</t>
  </si>
  <si>
    <t>451</t>
  </si>
  <si>
    <t>Micronecta</t>
  </si>
  <si>
    <t>719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</si>
  <si>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</si>
  <si>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</si>
  <si>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</si>
  <si>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</si>
  <si>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</si>
  <si>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</si>
  <si>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</si>
  <si>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</si>
  <si>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</si>
  <si>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</si>
  <si>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Hydrocyphon</t>
  </si>
  <si>
    <t>637</t>
  </si>
  <si>
    <t>Ceratopogonidae</t>
  </si>
  <si>
    <t>819</t>
  </si>
  <si>
    <t>Chironomidae</t>
  </si>
  <si>
    <t>807</t>
  </si>
  <si>
    <t>Empididae</t>
  </si>
  <si>
    <t>831</t>
  </si>
  <si>
    <t>Simuliidae</t>
  </si>
  <si>
    <t>801</t>
  </si>
  <si>
    <t>Calopteryx</t>
  </si>
  <si>
    <t>650</t>
  </si>
  <si>
    <t>Gomphus</t>
  </si>
  <si>
    <t>679</t>
  </si>
  <si>
    <t>Onychogomphus</t>
  </si>
  <si>
    <t>682</t>
  </si>
  <si>
    <t>Echinogammarus</t>
  </si>
  <si>
    <t>888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</si>
  <si>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</si>
  <si>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</si>
  <si>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</si>
  <si>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</si>
  <si>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</si>
  <si>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</si>
  <si>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</si>
  <si>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</si>
  <si>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</si>
  <si>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Potamopyrgus</t>
  </si>
  <si>
    <t>978</t>
  </si>
  <si>
    <t>Theodoxus</t>
  </si>
  <si>
    <t>967</t>
  </si>
  <si>
    <t>Erpobdellidae</t>
  </si>
  <si>
    <t>928</t>
  </si>
  <si>
    <t>Glossiphoniidae</t>
  </si>
  <si>
    <t>908</t>
  </si>
  <si>
    <t>OLIGOCHAETA</t>
  </si>
  <si>
    <t>933</t>
  </si>
  <si>
    <t>Dugesiidae</t>
  </si>
  <si>
    <t>1055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</si>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</sst>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673483A7-D8FE-4D84-8AEB-21C27640AC6B}"/>
    <cellStyle name="Normal_résultats" xfId="1" xr:uid="{8C9E0347-3B4F-4A13-A8A2-002B29128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5%20JUILLET/19035%20ARGCH/19035_ARGCH_01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ARGCH</v>
          </cell>
          <cell r="L5">
            <v>43647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8C0CB-A21B-4508-BEC2-36218FDC91F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6202750</v>
      </c>
      <c r="B6" s="27" t="s">
        <v>13</v>
      </c>
      <c r="C6" s="27" t="s">
        <v>14</v>
      </c>
      <c r="D6" s="28" t="s">
        <v>15</v>
      </c>
      <c r="E6" s="27">
        <v>943514.97760966059</v>
      </c>
      <c r="F6" s="27">
        <v>6272630.0101310657</v>
      </c>
      <c r="G6" s="27">
        <v>943636.94884568977</v>
      </c>
      <c r="H6" s="29">
        <v>6272594.6224396518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10.8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130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8.44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1097.2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54.860000000000007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47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50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47</v>
      </c>
      <c r="M25" s="82" t="s">
        <v>56</v>
      </c>
      <c r="N25" s="92">
        <v>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55</v>
      </c>
      <c r="L26" s="82" t="s">
        <v>64</v>
      </c>
      <c r="M26" s="82" t="s">
        <v>56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43</v>
      </c>
      <c r="M27" s="82" t="s">
        <v>67</v>
      </c>
      <c r="N27" s="92">
        <v>35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50</v>
      </c>
      <c r="M28" s="82" t="s">
        <v>67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55</v>
      </c>
      <c r="L29" s="82" t="s">
        <v>47</v>
      </c>
      <c r="M29" s="82" t="s">
        <v>67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55</v>
      </c>
      <c r="L30" s="103" t="s">
        <v>64</v>
      </c>
      <c r="M30" s="103" t="s">
        <v>67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47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50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43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64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64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42</v>
      </c>
      <c r="D51" s="163">
        <v>11</v>
      </c>
      <c r="E51" s="163">
        <v>3</v>
      </c>
      <c r="F51" s="164" t="s">
        <v>113</v>
      </c>
      <c r="G51" s="165"/>
      <c r="H51" s="156"/>
      <c r="I51" s="165"/>
      <c r="J51" s="165"/>
      <c r="K51" s="166" t="s">
        <v>41</v>
      </c>
      <c r="L51" s="167">
        <v>2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114</v>
      </c>
      <c r="B52" s="169" t="s">
        <v>115</v>
      </c>
      <c r="C52" s="170" t="s">
        <v>46</v>
      </c>
      <c r="D52" s="171">
        <v>10</v>
      </c>
      <c r="E52" s="171">
        <v>1</v>
      </c>
      <c r="F52" s="172" t="s">
        <v>113</v>
      </c>
      <c r="G52" s="173"/>
      <c r="H52" s="156"/>
      <c r="I52" s="173"/>
      <c r="J52" s="173"/>
      <c r="K52" s="174"/>
      <c r="L52" s="175"/>
      <c r="M52" s="174"/>
      <c r="N52" s="175"/>
      <c r="O52" s="174" t="s">
        <v>45</v>
      </c>
      <c r="P52" s="175">
        <v>1</v>
      </c>
      <c r="Q52" s="173">
        <v>1</v>
      </c>
    </row>
    <row r="53" spans="1:256" ht="22.5">
      <c r="A53" s="168" t="s">
        <v>116</v>
      </c>
      <c r="B53" s="169" t="s">
        <v>117</v>
      </c>
      <c r="C53" s="170" t="s">
        <v>118</v>
      </c>
      <c r="D53" s="171">
        <v>9</v>
      </c>
      <c r="E53" s="171"/>
      <c r="F53" s="172" t="s">
        <v>119</v>
      </c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120</v>
      </c>
      <c r="B54" s="169" t="s">
        <v>121</v>
      </c>
      <c r="C54" s="176" t="s">
        <v>49</v>
      </c>
      <c r="D54" s="171">
        <v>8</v>
      </c>
      <c r="E54" s="171">
        <v>1</v>
      </c>
      <c r="F54" s="172" t="s">
        <v>113</v>
      </c>
      <c r="G54" s="173"/>
      <c r="H54" s="156"/>
      <c r="I54" s="173"/>
      <c r="J54" s="173"/>
      <c r="K54" s="174"/>
      <c r="L54" s="175">
        <v>1</v>
      </c>
      <c r="M54" s="174" t="s">
        <v>48</v>
      </c>
      <c r="N54" s="175">
        <v>3</v>
      </c>
      <c r="O54" s="174"/>
      <c r="P54" s="175">
        <v>2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55</v>
      </c>
      <c r="D55" s="171">
        <v>7</v>
      </c>
      <c r="E55" s="171">
        <v>90</v>
      </c>
      <c r="F55" s="172" t="s">
        <v>124</v>
      </c>
      <c r="G55" s="173"/>
      <c r="H55" s="156"/>
      <c r="I55" s="173" t="s">
        <v>125</v>
      </c>
      <c r="J55" s="173">
        <v>1</v>
      </c>
      <c r="K55" s="174" t="s">
        <v>126</v>
      </c>
      <c r="L55" s="175">
        <v>4</v>
      </c>
      <c r="M55" s="174" t="s">
        <v>127</v>
      </c>
      <c r="N55" s="175">
        <v>3</v>
      </c>
      <c r="O55" s="174" t="s">
        <v>128</v>
      </c>
      <c r="P55" s="175">
        <v>2</v>
      </c>
      <c r="Q55" s="173">
        <v>8</v>
      </c>
    </row>
    <row r="56" spans="1:256" ht="33.75">
      <c r="A56" s="168" t="s">
        <v>129</v>
      </c>
      <c r="B56" s="169" t="s">
        <v>130</v>
      </c>
      <c r="C56" s="176" t="s">
        <v>52</v>
      </c>
      <c r="D56" s="171">
        <v>6</v>
      </c>
      <c r="E56" s="171">
        <v>1</v>
      </c>
      <c r="F56" s="172" t="s">
        <v>113</v>
      </c>
      <c r="G56" s="173"/>
      <c r="H56" s="156"/>
      <c r="I56" s="173"/>
      <c r="J56" s="173"/>
      <c r="K56" s="174"/>
      <c r="L56" s="175"/>
      <c r="M56" s="174"/>
      <c r="N56" s="175">
        <v>1</v>
      </c>
      <c r="O56" s="174" t="s">
        <v>51</v>
      </c>
      <c r="P56" s="175">
        <v>2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133</v>
      </c>
      <c r="D57" s="171">
        <v>5</v>
      </c>
      <c r="E57" s="171">
        <v>1</v>
      </c>
      <c r="F57" s="172" t="s">
        <v>113</v>
      </c>
      <c r="G57" s="173"/>
      <c r="H57" s="156"/>
      <c r="I57" s="173"/>
      <c r="J57" s="173"/>
      <c r="K57" s="174"/>
      <c r="L57" s="175"/>
      <c r="M57" s="174"/>
      <c r="N57" s="175">
        <v>1</v>
      </c>
      <c r="O57" s="174"/>
      <c r="P57" s="175">
        <v>2</v>
      </c>
      <c r="Q57" s="173">
        <v>0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>
        <v>1</v>
      </c>
      <c r="F58" s="172" t="s">
        <v>113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>
        <v>1</v>
      </c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142</v>
      </c>
      <c r="D60" s="171">
        <v>2</v>
      </c>
      <c r="E60" s="171">
        <v>1</v>
      </c>
      <c r="F60" s="172" t="s">
        <v>113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/>
      <c r="F61" s="172" t="s">
        <v>119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147</v>
      </c>
      <c r="D62" s="180">
        <v>0</v>
      </c>
      <c r="E62" s="180">
        <v>1</v>
      </c>
      <c r="F62" s="181" t="s">
        <v>113</v>
      </c>
      <c r="G62" s="182"/>
      <c r="H62" s="156"/>
      <c r="I62" s="182"/>
      <c r="J62" s="182"/>
      <c r="K62" s="183"/>
      <c r="L62" s="184"/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111</v>
      </c>
      <c r="I63" s="186">
        <v>2</v>
      </c>
      <c r="J63" s="187"/>
      <c r="K63" s="186">
        <v>3</v>
      </c>
      <c r="L63" s="187"/>
      <c r="M63" s="186">
        <v>3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072A09C2-24E5-4AD2-8664-1F6C8C3AB0FE}">
      <formula1>0</formula1>
      <formula2>50</formula2>
    </dataValidation>
    <dataValidation type="date" allowBlank="1" showErrorMessage="1" errorTitle="Date du prélèvement (jj/mm/aaaa)" sqref="D6:H6" xr:uid="{EDEC082E-1D95-4217-AF0E-E840F6C969CD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528EF-5BFB-4B78-82BA-4B93124CDAE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148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149</v>
      </c>
      <c r="U1" s="194" t="s">
        <v>150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151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152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153</v>
      </c>
      <c r="B4" s="204" t="s">
        <v>154</v>
      </c>
      <c r="C4" s="204"/>
      <c r="D4" s="204"/>
      <c r="E4" s="205"/>
      <c r="F4" s="206" t="s">
        <v>155</v>
      </c>
      <c r="G4" s="207" t="s">
        <v>156</v>
      </c>
      <c r="H4" s="208" t="s">
        <v>157</v>
      </c>
      <c r="I4" s="208"/>
      <c r="J4" s="209"/>
      <c r="K4" s="210" t="s">
        <v>158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159</v>
      </c>
      <c r="B5" s="213" t="s">
        <v>160</v>
      </c>
      <c r="C5" s="213"/>
      <c r="D5" s="213"/>
      <c r="E5" s="214"/>
      <c r="F5" s="215"/>
      <c r="G5" s="216" t="s">
        <v>161</v>
      </c>
      <c r="H5" s="217" t="s">
        <v>162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163</v>
      </c>
      <c r="H6" s="217" t="s">
        <v>164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165</v>
      </c>
      <c r="B7" s="213" t="s">
        <v>166</v>
      </c>
      <c r="C7" s="213"/>
      <c r="D7" s="213"/>
      <c r="E7" s="214"/>
      <c r="F7" s="215"/>
      <c r="G7" s="216" t="s">
        <v>7</v>
      </c>
      <c r="H7" s="217" t="s">
        <v>167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168</v>
      </c>
      <c r="B8" s="213" t="s">
        <v>169</v>
      </c>
      <c r="C8" s="213"/>
      <c r="D8" s="213"/>
      <c r="E8" s="214"/>
      <c r="F8" s="215"/>
      <c r="G8" s="216" t="s">
        <v>170</v>
      </c>
      <c r="H8" s="217" t="s">
        <v>171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172</v>
      </c>
      <c r="B9" s="213" t="s">
        <v>173</v>
      </c>
      <c r="C9" s="213"/>
      <c r="D9" s="213"/>
      <c r="E9" s="214"/>
      <c r="F9" s="215"/>
      <c r="G9" s="216" t="s">
        <v>174</v>
      </c>
      <c r="H9" s="217" t="s">
        <v>171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175</v>
      </c>
      <c r="B10" s="213" t="s">
        <v>176</v>
      </c>
      <c r="C10" s="213"/>
      <c r="D10" s="213"/>
      <c r="E10" s="214"/>
      <c r="F10" s="215"/>
      <c r="G10" s="220" t="s">
        <v>177</v>
      </c>
      <c r="H10" s="221" t="s">
        <v>178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179</v>
      </c>
      <c r="B11" s="213" t="s">
        <v>180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181</v>
      </c>
      <c r="B12" s="213" t="s">
        <v>182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183</v>
      </c>
      <c r="B13" s="225" t="s">
        <v>184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185</v>
      </c>
      <c r="B14" s="204" t="s">
        <v>186</v>
      </c>
      <c r="C14" s="204"/>
      <c r="D14" s="204"/>
      <c r="E14" s="205"/>
      <c r="F14" s="206" t="s">
        <v>187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188</v>
      </c>
      <c r="B15" s="213" t="s">
        <v>189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190</v>
      </c>
      <c r="B16" s="213" t="s">
        <v>191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192</v>
      </c>
      <c r="B17" s="213" t="s">
        <v>193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194</v>
      </c>
      <c r="B18" s="213" t="s">
        <v>195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196</v>
      </c>
      <c r="B19" s="225" t="s">
        <v>197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153</v>
      </c>
      <c r="B22" s="232" t="s">
        <v>159</v>
      </c>
      <c r="C22" s="232" t="s">
        <v>5</v>
      </c>
      <c r="D22" s="232" t="s">
        <v>165</v>
      </c>
      <c r="E22" s="232" t="s">
        <v>168</v>
      </c>
      <c r="F22" s="232" t="s">
        <v>172</v>
      </c>
      <c r="G22" s="232" t="s">
        <v>175</v>
      </c>
      <c r="H22" s="232" t="s">
        <v>179</v>
      </c>
      <c r="I22" s="232" t="s">
        <v>181</v>
      </c>
      <c r="J22" s="232" t="s">
        <v>183</v>
      </c>
      <c r="K22" s="232" t="s">
        <v>185</v>
      </c>
      <c r="L22" s="232" t="s">
        <v>188</v>
      </c>
      <c r="M22" s="232" t="s">
        <v>190</v>
      </c>
      <c r="N22" s="232" t="s">
        <v>192</v>
      </c>
      <c r="O22" s="232" t="s">
        <v>194</v>
      </c>
      <c r="P22" s="232" t="s">
        <v>196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198</v>
      </c>
      <c r="C23" s="235" t="s">
        <v>13</v>
      </c>
      <c r="D23" s="235" t="s">
        <v>14</v>
      </c>
      <c r="E23" s="235" t="s">
        <v>199</v>
      </c>
      <c r="F23" s="234">
        <v>83039</v>
      </c>
      <c r="G23" s="235">
        <v>943538</v>
      </c>
      <c r="H23" s="235">
        <v>6272628</v>
      </c>
      <c r="I23" s="235">
        <v>175</v>
      </c>
      <c r="J23" s="235" t="s">
        <v>200</v>
      </c>
      <c r="K23" s="234">
        <v>943514.97760966059</v>
      </c>
      <c r="L23" s="234">
        <v>6272630.0101310657</v>
      </c>
      <c r="M23" s="234">
        <v>943636.94884568977</v>
      </c>
      <c r="N23" s="234">
        <v>6272594.6224396518</v>
      </c>
      <c r="O23" s="235">
        <v>10.8</v>
      </c>
      <c r="P23" s="235">
        <v>130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201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156</v>
      </c>
      <c r="B25" s="232" t="s">
        <v>202</v>
      </c>
      <c r="C25" s="232" t="s">
        <v>163</v>
      </c>
      <c r="D25" s="232" t="s">
        <v>7</v>
      </c>
      <c r="E25" s="232" t="s">
        <v>170</v>
      </c>
      <c r="F25" s="232" t="s">
        <v>174</v>
      </c>
      <c r="G25" s="232" t="s">
        <v>203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ARGCH_2019-07-01</v>
      </c>
      <c r="C26" s="240"/>
      <c r="D26" s="242" t="s">
        <v>15</v>
      </c>
      <c r="E26" s="243" t="s">
        <v>204</v>
      </c>
      <c r="F26" s="240" t="s">
        <v>205</v>
      </c>
      <c r="G26" s="244" t="s">
        <v>206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207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208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209</v>
      </c>
      <c r="I32" s="262"/>
      <c r="J32" s="262"/>
      <c r="K32" s="250"/>
      <c r="L32" s="263"/>
    </row>
    <row r="33" spans="1:256">
      <c r="A33" s="212" t="s">
        <v>210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211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212</v>
      </c>
      <c r="B35" s="228" t="s">
        <v>213</v>
      </c>
      <c r="C35" s="202"/>
      <c r="D35" s="202"/>
      <c r="E35" s="261"/>
      <c r="F35"/>
      <c r="G35"/>
      <c r="H35" s="264" t="s">
        <v>214</v>
      </c>
      <c r="I35" s="265" t="s">
        <v>215</v>
      </c>
      <c r="J35" s="209"/>
      <c r="T35"/>
    </row>
    <row r="36" spans="1:256">
      <c r="A36" s="224" t="s">
        <v>38</v>
      </c>
      <c r="B36" s="266" t="s">
        <v>216</v>
      </c>
      <c r="C36" s="267"/>
      <c r="D36" s="267"/>
      <c r="E36" s="268"/>
      <c r="F36" s="252"/>
      <c r="G36" s="252"/>
      <c r="H36" s="264" t="s">
        <v>217</v>
      </c>
      <c r="I36" s="265" t="s">
        <v>218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159</v>
      </c>
      <c r="B38" s="232" t="s">
        <v>5</v>
      </c>
      <c r="C38" s="232" t="s">
        <v>165</v>
      </c>
      <c r="D38" s="232" t="s">
        <v>7</v>
      </c>
      <c r="E38" s="274" t="s">
        <v>212</v>
      </c>
      <c r="F38" s="78" t="s">
        <v>17</v>
      </c>
      <c r="G38" s="275" t="s">
        <v>78</v>
      </c>
      <c r="H38" s="276" t="s">
        <v>214</v>
      </c>
      <c r="I38" s="277" t="s">
        <v>217</v>
      </c>
      <c r="R38"/>
      <c r="S38"/>
      <c r="T38"/>
    </row>
    <row r="39" spans="1:256" ht="24">
      <c r="A39" s="278" t="str">
        <f>B23</f>
        <v>06202750</v>
      </c>
      <c r="B39" s="278" t="str">
        <f>C23</f>
        <v>ARGENS</v>
      </c>
      <c r="C39" s="278" t="str">
        <f>D23</f>
        <v>ARGENS A CHATEAUVERT 2</v>
      </c>
      <c r="D39" s="279" t="str">
        <f>D26</f>
        <v>01/07/2019</v>
      </c>
      <c r="E39" s="280">
        <v>8.44</v>
      </c>
      <c r="F39" s="281" t="s">
        <v>219</v>
      </c>
      <c r="G39" s="282" t="s">
        <v>42</v>
      </c>
      <c r="H39" s="283">
        <v>3</v>
      </c>
      <c r="I39" s="283" t="s">
        <v>113</v>
      </c>
      <c r="R39"/>
      <c r="S39"/>
      <c r="T39"/>
    </row>
    <row r="40" spans="1:256" ht="14.25">
      <c r="A40" s="78" t="s">
        <v>220</v>
      </c>
      <c r="B40" s="79"/>
      <c r="C40" s="79"/>
      <c r="D40" s="80"/>
      <c r="E40" s="79"/>
      <c r="F40" s="281" t="s">
        <v>221</v>
      </c>
      <c r="G40" s="282" t="s">
        <v>46</v>
      </c>
      <c r="H40" s="284">
        <v>1</v>
      </c>
      <c r="I40" s="283" t="s">
        <v>113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222</v>
      </c>
      <c r="G41" s="282" t="s">
        <v>118</v>
      </c>
      <c r="H41" s="284"/>
      <c r="I41" s="283" t="s">
        <v>119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223</v>
      </c>
      <c r="G42" s="282" t="s">
        <v>49</v>
      </c>
      <c r="H42" s="284">
        <v>1</v>
      </c>
      <c r="I42" s="283" t="s">
        <v>113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224</v>
      </c>
      <c r="G43" s="282" t="s">
        <v>55</v>
      </c>
      <c r="H43" s="284">
        <v>90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225</v>
      </c>
      <c r="G44" s="282" t="s">
        <v>52</v>
      </c>
      <c r="H44" s="284">
        <v>1</v>
      </c>
      <c r="I44" s="283" t="s">
        <v>113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226</v>
      </c>
      <c r="G45" s="282" t="s">
        <v>133</v>
      </c>
      <c r="H45" s="284">
        <v>1</v>
      </c>
      <c r="I45" s="283" t="s">
        <v>113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227</v>
      </c>
      <c r="G46" s="282" t="s">
        <v>136</v>
      </c>
      <c r="H46" s="284">
        <v>1</v>
      </c>
      <c r="I46" s="283" t="s">
        <v>113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228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229</v>
      </c>
      <c r="G48" s="282" t="s">
        <v>142</v>
      </c>
      <c r="H48" s="284">
        <v>1</v>
      </c>
      <c r="I48" s="283" t="s">
        <v>113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230</v>
      </c>
      <c r="G49" s="282" t="s">
        <v>144</v>
      </c>
      <c r="H49" s="284"/>
      <c r="I49" s="283" t="s">
        <v>119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231</v>
      </c>
      <c r="G50" s="286" t="s">
        <v>147</v>
      </c>
      <c r="H50" s="287">
        <v>1</v>
      </c>
      <c r="I50" s="283" t="s">
        <v>113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232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233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233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234</v>
      </c>
      <c r="B57" s="202" t="s">
        <v>235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47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50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43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64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159</v>
      </c>
      <c r="B65" s="306" t="s">
        <v>7</v>
      </c>
      <c r="C65" s="306" t="s">
        <v>236</v>
      </c>
      <c r="D65" s="232" t="s">
        <v>17</v>
      </c>
      <c r="E65" s="232" t="s">
        <v>19</v>
      </c>
      <c r="F65" s="232" t="s">
        <v>234</v>
      </c>
      <c r="G65" s="232" t="s">
        <v>23</v>
      </c>
      <c r="H65" s="232" t="s">
        <v>237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06202750</v>
      </c>
      <c r="B66" s="308" t="str">
        <f>D26</f>
        <v>01/07/2019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06202750</v>
      </c>
      <c r="B67" s="311" t="str">
        <f>+B$66</f>
        <v>01/07/2019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06202750</v>
      </c>
      <c r="B68" s="311" t="str">
        <f t="shared" si="0"/>
        <v>01/07/2019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06202750</v>
      </c>
      <c r="B69" s="311" t="str">
        <f t="shared" si="0"/>
        <v>01/07/2019</v>
      </c>
      <c r="C69" s="309" t="s">
        <v>51</v>
      </c>
      <c r="D69" s="283" t="s">
        <v>52</v>
      </c>
      <c r="E69" s="283" t="s">
        <v>47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06202750</v>
      </c>
      <c r="B70" s="311" t="str">
        <f t="shared" si="0"/>
        <v>01/07/2019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10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06202750</v>
      </c>
      <c r="B71" s="311" t="str">
        <f t="shared" si="0"/>
        <v>01/07/2019</v>
      </c>
      <c r="C71" s="309" t="s">
        <v>58</v>
      </c>
      <c r="D71" s="283" t="s">
        <v>55</v>
      </c>
      <c r="E71" s="283" t="s">
        <v>50</v>
      </c>
      <c r="F71" s="283" t="s">
        <v>56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06202750</v>
      </c>
      <c r="B72" s="311" t="str">
        <f t="shared" si="0"/>
        <v>01/07/2019</v>
      </c>
      <c r="C72" s="309" t="s">
        <v>61</v>
      </c>
      <c r="D72" s="283" t="s">
        <v>55</v>
      </c>
      <c r="E72" s="283" t="s">
        <v>47</v>
      </c>
      <c r="F72" s="283" t="s">
        <v>56</v>
      </c>
      <c r="G72" s="284">
        <v>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06202750</v>
      </c>
      <c r="B73" s="311" t="str">
        <f t="shared" si="0"/>
        <v>01/07/2019</v>
      </c>
      <c r="C73" s="309" t="s">
        <v>63</v>
      </c>
      <c r="D73" s="283" t="s">
        <v>55</v>
      </c>
      <c r="E73" s="283" t="s">
        <v>64</v>
      </c>
      <c r="F73" s="283" t="s">
        <v>56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06202750</v>
      </c>
      <c r="B74" s="311" t="str">
        <f t="shared" si="0"/>
        <v>01/07/2019</v>
      </c>
      <c r="C74" s="309" t="s">
        <v>66</v>
      </c>
      <c r="D74" s="283" t="s">
        <v>55</v>
      </c>
      <c r="E74" s="283" t="s">
        <v>43</v>
      </c>
      <c r="F74" s="283" t="s">
        <v>67</v>
      </c>
      <c r="G74" s="284">
        <v>35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06202750</v>
      </c>
      <c r="B75" s="311" t="str">
        <f t="shared" si="0"/>
        <v>01/07/2019</v>
      </c>
      <c r="C75" s="309" t="s">
        <v>69</v>
      </c>
      <c r="D75" s="283" t="s">
        <v>55</v>
      </c>
      <c r="E75" s="283" t="s">
        <v>50</v>
      </c>
      <c r="F75" s="283" t="s">
        <v>67</v>
      </c>
      <c r="G75" s="284">
        <v>15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06202750</v>
      </c>
      <c r="B76" s="311" t="str">
        <f t="shared" si="0"/>
        <v>01/07/2019</v>
      </c>
      <c r="C76" s="309" t="s">
        <v>71</v>
      </c>
      <c r="D76" s="283" t="s">
        <v>55</v>
      </c>
      <c r="E76" s="283" t="s">
        <v>47</v>
      </c>
      <c r="F76" s="283" t="s">
        <v>67</v>
      </c>
      <c r="G76" s="284">
        <v>10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06202750</v>
      </c>
      <c r="B77" s="311" t="str">
        <f t="shared" si="0"/>
        <v>01/07/2019</v>
      </c>
      <c r="C77" s="309" t="s">
        <v>73</v>
      </c>
      <c r="D77" s="283" t="s">
        <v>55</v>
      </c>
      <c r="E77" s="283" t="s">
        <v>64</v>
      </c>
      <c r="F77" s="283" t="s">
        <v>67</v>
      </c>
      <c r="G77" s="284">
        <v>15</v>
      </c>
      <c r="H77" s="283"/>
      <c r="I77" s="283">
        <v>0</v>
      </c>
      <c r="J77" s="284" t="s">
        <v>238</v>
      </c>
      <c r="K77" s="283">
        <v>1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239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152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240</v>
      </c>
      <c r="B82" s="257" t="s">
        <v>241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242</v>
      </c>
      <c r="B83" s="228" t="s">
        <v>243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244</v>
      </c>
      <c r="B84" s="267" t="s">
        <v>245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246</v>
      </c>
      <c r="E86" s="321" t="s">
        <v>247</v>
      </c>
      <c r="F86" s="322"/>
      <c r="G86" s="323"/>
      <c r="H86" s="324" t="s">
        <v>248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159</v>
      </c>
      <c r="B87" s="327" t="s">
        <v>7</v>
      </c>
      <c r="C87" s="327" t="s">
        <v>240</v>
      </c>
      <c r="D87" s="328" t="s">
        <v>242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06202750</v>
      </c>
      <c r="B88" s="330" t="str">
        <f>D26</f>
        <v>01/07/2019</v>
      </c>
      <c r="C88" s="284" t="s">
        <v>249</v>
      </c>
      <c r="D88" s="331" t="s">
        <v>250</v>
      </c>
      <c r="E88" s="284">
        <v>14</v>
      </c>
      <c r="F88" s="284">
        <v>65</v>
      </c>
      <c r="G88" s="284">
        <v>27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06202750</v>
      </c>
      <c r="B89" s="311" t="str">
        <f>+B$88</f>
        <v>01/07/2019</v>
      </c>
      <c r="C89" s="284" t="s">
        <v>251</v>
      </c>
      <c r="D89" s="331" t="s">
        <v>252</v>
      </c>
      <c r="E89" s="284"/>
      <c r="F89" s="284">
        <v>5</v>
      </c>
      <c r="G89" s="284">
        <v>11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06202750</v>
      </c>
      <c r="B90" s="311" t="str">
        <f t="shared" si="1"/>
        <v>01/07/2019</v>
      </c>
      <c r="C90" s="284" t="s">
        <v>253</v>
      </c>
      <c r="D90" s="331" t="s">
        <v>254</v>
      </c>
      <c r="E90" s="284"/>
      <c r="F90" s="284">
        <v>6</v>
      </c>
      <c r="G90" s="284">
        <v>10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06202750</v>
      </c>
      <c r="B91" s="311" t="str">
        <f t="shared" si="1"/>
        <v>01/07/2019</v>
      </c>
      <c r="C91" s="284" t="s">
        <v>255</v>
      </c>
      <c r="D91" s="331" t="s">
        <v>256</v>
      </c>
      <c r="E91" s="284">
        <v>2</v>
      </c>
      <c r="F91" s="284">
        <v>3</v>
      </c>
      <c r="G91" s="284">
        <v>6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06202750</v>
      </c>
      <c r="B92" s="311" t="str">
        <f t="shared" si="1"/>
        <v>01/07/2019</v>
      </c>
      <c r="C92" s="284" t="s">
        <v>257</v>
      </c>
      <c r="D92" s="331" t="s">
        <v>258</v>
      </c>
      <c r="E92" s="284">
        <v>78</v>
      </c>
      <c r="F92" s="284">
        <v>4</v>
      </c>
      <c r="G92" s="284">
        <v>4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06202750</v>
      </c>
      <c r="B93" s="311" t="str">
        <f t="shared" si="1"/>
        <v>01/07/2019</v>
      </c>
      <c r="C93" s="284" t="s">
        <v>259</v>
      </c>
      <c r="D93" s="331" t="s">
        <v>260</v>
      </c>
      <c r="E93" s="284">
        <v>3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06202750</v>
      </c>
      <c r="B94" s="311" t="str">
        <f t="shared" si="1"/>
        <v>01/07/2019</v>
      </c>
      <c r="C94" s="284" t="s">
        <v>261</v>
      </c>
      <c r="D94" s="331" t="s">
        <v>262</v>
      </c>
      <c r="E94" s="284">
        <v>6</v>
      </c>
      <c r="F94" s="284">
        <v>5</v>
      </c>
      <c r="G94" s="284">
        <v>5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06202750</v>
      </c>
      <c r="B95" s="311" t="str">
        <f t="shared" si="1"/>
        <v>01/07/2019</v>
      </c>
      <c r="C95" s="284" t="s">
        <v>263</v>
      </c>
      <c r="D95" s="331" t="s">
        <v>264</v>
      </c>
      <c r="E95" s="284">
        <v>1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06202750</v>
      </c>
      <c r="B96" s="311" t="str">
        <f t="shared" si="1"/>
        <v>01/07/2019</v>
      </c>
      <c r="C96" s="284" t="s">
        <v>265</v>
      </c>
      <c r="D96" s="331" t="s">
        <v>266</v>
      </c>
      <c r="E96" s="284">
        <v>11</v>
      </c>
      <c r="F96" s="284">
        <v>24</v>
      </c>
      <c r="G96" s="284">
        <v>14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06202750</v>
      </c>
      <c r="B97" s="311" t="str">
        <f t="shared" si="1"/>
        <v>01/07/2019</v>
      </c>
      <c r="C97" s="284" t="s">
        <v>267</v>
      </c>
      <c r="D97" s="331" t="s">
        <v>268</v>
      </c>
      <c r="E97" s="284"/>
      <c r="F97" s="284"/>
      <c r="G97" s="284">
        <v>3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06202750</v>
      </c>
      <c r="B98" s="311" t="str">
        <f t="shared" si="1"/>
        <v>01/07/2019</v>
      </c>
      <c r="C98" s="284" t="s">
        <v>269</v>
      </c>
      <c r="D98" s="331" t="s">
        <v>270</v>
      </c>
      <c r="E98" s="284"/>
      <c r="F98" s="284"/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06202750</v>
      </c>
      <c r="B99" s="311" t="str">
        <f t="shared" si="1"/>
        <v>01/07/2019</v>
      </c>
      <c r="C99" s="284" t="s">
        <v>271</v>
      </c>
      <c r="D99" s="331" t="s">
        <v>272</v>
      </c>
      <c r="E99" s="284">
        <v>257</v>
      </c>
      <c r="F99" s="284">
        <v>49</v>
      </c>
      <c r="G99" s="284">
        <v>35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06202750</v>
      </c>
      <c r="B100" s="311" t="str">
        <f t="shared" si="1"/>
        <v>01/07/2019</v>
      </c>
      <c r="C100" s="284" t="s">
        <v>273</v>
      </c>
      <c r="D100" s="331" t="s">
        <v>274</v>
      </c>
      <c r="E100" s="284">
        <v>124</v>
      </c>
      <c r="F100" s="284">
        <v>80</v>
      </c>
      <c r="G100" s="284">
        <v>124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06202750</v>
      </c>
      <c r="B101" s="311" t="str">
        <f t="shared" si="1"/>
        <v>01/07/2019</v>
      </c>
      <c r="C101" s="284" t="s">
        <v>275</v>
      </c>
      <c r="D101" s="331" t="s">
        <v>276</v>
      </c>
      <c r="E101" s="284">
        <v>3</v>
      </c>
      <c r="F101" s="284">
        <v>8</v>
      </c>
      <c r="G101" s="284">
        <v>14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06202750</v>
      </c>
      <c r="B102" s="311" t="str">
        <f t="shared" si="1"/>
        <v>01/07/2019</v>
      </c>
      <c r="C102" s="284" t="s">
        <v>277</v>
      </c>
      <c r="D102" s="331" t="s">
        <v>278</v>
      </c>
      <c r="E102" s="284">
        <v>1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06202750</v>
      </c>
      <c r="B103" s="311" t="str">
        <f t="shared" si="1"/>
        <v>01/07/2019</v>
      </c>
      <c r="C103" s="284" t="s">
        <v>279</v>
      </c>
      <c r="D103" s="331" t="s">
        <v>280</v>
      </c>
      <c r="E103" s="284">
        <v>1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06202750</v>
      </c>
      <c r="B104" s="311" t="str">
        <f t="shared" si="1"/>
        <v>01/07/2019</v>
      </c>
      <c r="C104" s="284" t="s">
        <v>281</v>
      </c>
      <c r="D104" s="331" t="s">
        <v>282</v>
      </c>
      <c r="E104" s="284">
        <v>11</v>
      </c>
      <c r="F104" s="284">
        <v>25</v>
      </c>
      <c r="G104" s="284">
        <v>15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06202750</v>
      </c>
      <c r="B105" s="311" t="str">
        <f t="shared" si="1"/>
        <v>01/07/2019</v>
      </c>
      <c r="C105" s="284" t="s">
        <v>283</v>
      </c>
      <c r="D105" s="331" t="s">
        <v>284</v>
      </c>
      <c r="E105" s="284"/>
      <c r="F105" s="284"/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06202750</v>
      </c>
      <c r="B106" s="311" t="str">
        <f t="shared" si="1"/>
        <v>01/07/2019</v>
      </c>
      <c r="C106" s="284" t="s">
        <v>285</v>
      </c>
      <c r="D106" s="331" t="s">
        <v>286</v>
      </c>
      <c r="E106" s="284">
        <v>5</v>
      </c>
      <c r="F106" s="284">
        <v>1</v>
      </c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06202750</v>
      </c>
      <c r="B107" s="311" t="str">
        <f t="shared" si="1"/>
        <v>01/07/2019</v>
      </c>
      <c r="C107" s="284" t="s">
        <v>287</v>
      </c>
      <c r="D107" s="331" t="s">
        <v>288</v>
      </c>
      <c r="E107" s="284">
        <v>3</v>
      </c>
      <c r="F107" s="284"/>
      <c r="G107" s="284">
        <v>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06202750</v>
      </c>
      <c r="B108" s="311" t="str">
        <f t="shared" si="1"/>
        <v>01/07/2019</v>
      </c>
      <c r="C108" s="284" t="s">
        <v>289</v>
      </c>
      <c r="D108" s="331" t="s">
        <v>290</v>
      </c>
      <c r="E108" s="284">
        <v>3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06202750</v>
      </c>
      <c r="B109" s="311" t="str">
        <f t="shared" si="1"/>
        <v>01/07/2019</v>
      </c>
      <c r="C109" s="284" t="s">
        <v>291</v>
      </c>
      <c r="D109" s="331" t="s">
        <v>292</v>
      </c>
      <c r="E109" s="284"/>
      <c r="F109" s="284">
        <v>1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06202750</v>
      </c>
      <c r="B110" s="311" t="str">
        <f t="shared" si="1"/>
        <v>01/07/2019</v>
      </c>
      <c r="C110" s="284" t="s">
        <v>293</v>
      </c>
      <c r="D110" s="331" t="s">
        <v>294</v>
      </c>
      <c r="E110" s="284"/>
      <c r="F110" s="284"/>
      <c r="G110" s="284">
        <v>2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06202750</v>
      </c>
      <c r="B111" s="311" t="str">
        <f t="shared" si="1"/>
        <v>01/07/2019</v>
      </c>
      <c r="C111" s="284" t="s">
        <v>295</v>
      </c>
      <c r="D111" s="331" t="s">
        <v>296</v>
      </c>
      <c r="E111" s="284"/>
      <c r="F111" s="284">
        <v>2</v>
      </c>
      <c r="G111" s="284">
        <v>9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06202750</v>
      </c>
      <c r="B112" s="311" t="str">
        <f t="shared" si="1"/>
        <v>01/07/2019</v>
      </c>
      <c r="C112" s="284" t="s">
        <v>297</v>
      </c>
      <c r="D112" s="331" t="s">
        <v>298</v>
      </c>
      <c r="E112" s="284"/>
      <c r="F112" s="284">
        <v>61</v>
      </c>
      <c r="G112" s="284">
        <v>261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06202750</v>
      </c>
      <c r="B113" s="311" t="str">
        <f t="shared" si="1"/>
        <v>01/07/2019</v>
      </c>
      <c r="C113" s="284" t="s">
        <v>299</v>
      </c>
      <c r="D113" s="331" t="s">
        <v>300</v>
      </c>
      <c r="E113" s="284">
        <v>878</v>
      </c>
      <c r="F113" s="284">
        <v>144</v>
      </c>
      <c r="G113" s="284">
        <v>392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06202750</v>
      </c>
      <c r="B114" s="311" t="str">
        <f t="shared" si="1"/>
        <v>01/07/2019</v>
      </c>
      <c r="C114" s="284" t="s">
        <v>301</v>
      </c>
      <c r="D114" s="331" t="s">
        <v>302</v>
      </c>
      <c r="E114" s="284"/>
      <c r="F114" s="284"/>
      <c r="G114" s="284" t="s">
        <v>303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06202750</v>
      </c>
      <c r="B115" s="311" t="str">
        <f t="shared" si="1"/>
        <v>01/07/2019</v>
      </c>
      <c r="C115" s="284" t="s">
        <v>304</v>
      </c>
      <c r="D115" s="331" t="s">
        <v>305</v>
      </c>
      <c r="E115" s="284"/>
      <c r="F115" s="284"/>
      <c r="G115" s="284" t="s">
        <v>303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06202750</v>
      </c>
      <c r="B116" s="311" t="str">
        <f t="shared" si="1"/>
        <v>01/07/2019</v>
      </c>
      <c r="C116" s="284" t="s">
        <v>306</v>
      </c>
      <c r="D116" s="331" t="s">
        <v>307</v>
      </c>
      <c r="E116" s="284"/>
      <c r="F116" s="284"/>
      <c r="G116" s="284">
        <v>2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06202750</v>
      </c>
      <c r="B117" s="311" t="str">
        <f t="shared" si="1"/>
        <v>01/07/2019</v>
      </c>
      <c r="C117" s="284" t="s">
        <v>308</v>
      </c>
      <c r="D117" s="331" t="s">
        <v>309</v>
      </c>
      <c r="E117" s="284">
        <v>443</v>
      </c>
      <c r="F117" s="284"/>
      <c r="G117" s="284">
        <v>51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06202750</v>
      </c>
      <c r="B118" s="311" t="str">
        <f t="shared" si="1"/>
        <v>01/07/2019</v>
      </c>
      <c r="C118" s="284" t="s">
        <v>310</v>
      </c>
      <c r="D118" s="331" t="s">
        <v>311</v>
      </c>
      <c r="E118" s="284">
        <v>5</v>
      </c>
      <c r="F118" s="284">
        <v>27</v>
      </c>
      <c r="G118" s="284">
        <v>36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06202750</v>
      </c>
      <c r="B119" s="311" t="str">
        <f t="shared" si="1"/>
        <v>01/07/2019</v>
      </c>
      <c r="C119" s="284" t="s">
        <v>312</v>
      </c>
      <c r="D119" s="331" t="s">
        <v>313</v>
      </c>
      <c r="E119" s="284">
        <v>2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06202750</v>
      </c>
      <c r="B120" s="311" t="str">
        <f t="shared" si="1"/>
        <v>01/07/2019</v>
      </c>
      <c r="C120" s="284" t="s">
        <v>314</v>
      </c>
      <c r="D120" s="331" t="s">
        <v>315</v>
      </c>
      <c r="E120" s="284">
        <v>9</v>
      </c>
      <c r="F120" s="284">
        <v>1</v>
      </c>
      <c r="G120" s="284">
        <v>1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06202750</v>
      </c>
      <c r="B121" s="311" t="str">
        <f t="shared" si="1"/>
        <v>01/07/2019</v>
      </c>
      <c r="C121" s="284" t="s">
        <v>316</v>
      </c>
      <c r="D121" s="331" t="s">
        <v>317</v>
      </c>
      <c r="E121" s="284">
        <v>4</v>
      </c>
      <c r="F121" s="284">
        <v>3</v>
      </c>
      <c r="G121" s="284">
        <v>89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06202750</v>
      </c>
      <c r="B122" s="311" t="str">
        <f t="shared" si="2"/>
        <v>01/07/2019</v>
      </c>
      <c r="C122" s="284" t="s">
        <v>318</v>
      </c>
      <c r="D122" s="331" t="s">
        <v>319</v>
      </c>
      <c r="E122" s="284"/>
      <c r="F122" s="284">
        <v>1</v>
      </c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06202750</v>
      </c>
      <c r="B123" s="311" t="str">
        <f t="shared" si="2"/>
        <v>01/07/2019</v>
      </c>
      <c r="C123" s="284" t="s">
        <v>320</v>
      </c>
      <c r="D123" s="331" t="s">
        <v>321</v>
      </c>
      <c r="E123" s="284">
        <v>3</v>
      </c>
      <c r="F123" s="284"/>
      <c r="G123" s="284">
        <v>7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06202750</v>
      </c>
      <c r="B124" s="311" t="str">
        <f t="shared" si="2"/>
        <v>01/07/2019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06202750</v>
      </c>
      <c r="B125" s="311" t="str">
        <f t="shared" si="2"/>
        <v>01/07/2019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06202750</v>
      </c>
      <c r="B126" s="311" t="str">
        <f t="shared" si="2"/>
        <v>01/07/2019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06202750</v>
      </c>
      <c r="B127" s="311" t="str">
        <f t="shared" si="2"/>
        <v>01/07/2019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06202750</v>
      </c>
      <c r="B128" s="311" t="str">
        <f t="shared" si="2"/>
        <v>01/07/2019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06202750</v>
      </c>
      <c r="B129" s="311" t="str">
        <f t="shared" si="2"/>
        <v>01/07/2019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06202750</v>
      </c>
      <c r="B130" s="311" t="str">
        <f t="shared" si="2"/>
        <v>01/07/2019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06202750</v>
      </c>
      <c r="B131" s="311" t="str">
        <f t="shared" si="2"/>
        <v>01/07/2019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06202750</v>
      </c>
      <c r="B132" s="311" t="str">
        <f t="shared" si="2"/>
        <v>01/07/2019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06202750</v>
      </c>
      <c r="B133" s="311" t="str">
        <f t="shared" si="2"/>
        <v>01/07/2019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06202750</v>
      </c>
      <c r="B134" s="311" t="str">
        <f t="shared" si="2"/>
        <v>01/07/2019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06202750</v>
      </c>
      <c r="B135" s="311" t="str">
        <f t="shared" si="2"/>
        <v>01/07/2019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06202750</v>
      </c>
      <c r="B136" s="311" t="str">
        <f t="shared" si="2"/>
        <v>01/07/2019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06202750</v>
      </c>
      <c r="B137" s="311" t="str">
        <f t="shared" si="2"/>
        <v>01/07/2019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06202750</v>
      </c>
      <c r="B138" s="311" t="str">
        <f t="shared" si="2"/>
        <v>01/07/2019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06202750</v>
      </c>
      <c r="B139" s="311" t="str">
        <f t="shared" si="2"/>
        <v>01/07/2019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06202750</v>
      </c>
      <c r="B140" s="311" t="str">
        <f t="shared" si="2"/>
        <v>01/07/2019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06202750</v>
      </c>
      <c r="B141" s="311" t="str">
        <f t="shared" si="2"/>
        <v>01/07/2019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06202750</v>
      </c>
      <c r="B142" s="311" t="str">
        <f t="shared" si="2"/>
        <v>01/07/2019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06202750</v>
      </c>
      <c r="B143" s="311" t="str">
        <f t="shared" si="2"/>
        <v>01/07/2019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06202750</v>
      </c>
      <c r="B144" s="311" t="str">
        <f t="shared" si="2"/>
        <v>01/07/2019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06202750</v>
      </c>
      <c r="B145" s="311" t="str">
        <f t="shared" si="2"/>
        <v>01/07/2019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06202750</v>
      </c>
      <c r="B146" s="311" t="str">
        <f t="shared" si="2"/>
        <v>01/07/2019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06202750</v>
      </c>
      <c r="B147" s="311" t="str">
        <f t="shared" si="2"/>
        <v>01/07/2019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06202750</v>
      </c>
      <c r="B148" s="311" t="str">
        <f t="shared" si="2"/>
        <v>01/07/2019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06202750</v>
      </c>
      <c r="B149" s="311" t="str">
        <f t="shared" si="2"/>
        <v>01/07/2019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06202750</v>
      </c>
      <c r="B150" s="311" t="str">
        <f t="shared" si="2"/>
        <v>01/07/2019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06202750</v>
      </c>
      <c r="B151" s="311" t="str">
        <f t="shared" si="2"/>
        <v>01/07/2019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06202750</v>
      </c>
      <c r="B152" s="311" t="str">
        <f t="shared" si="2"/>
        <v>01/07/2019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06202750</v>
      </c>
      <c r="B153" s="311" t="str">
        <f t="shared" si="2"/>
        <v>01/07/2019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06202750</v>
      </c>
      <c r="B154" s="311" t="str">
        <f t="shared" si="3"/>
        <v>01/07/2019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06202750</v>
      </c>
      <c r="B155" s="311" t="str">
        <f t="shared" si="3"/>
        <v>01/07/2019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06202750</v>
      </c>
      <c r="B156" s="311" t="str">
        <f t="shared" si="3"/>
        <v>01/07/2019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06202750</v>
      </c>
      <c r="B157" s="311" t="str">
        <f t="shared" si="3"/>
        <v>01/07/2019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06202750</v>
      </c>
      <c r="B158" s="311" t="str">
        <f t="shared" si="3"/>
        <v>01/07/2019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06202750</v>
      </c>
      <c r="B159" s="311" t="str">
        <f t="shared" si="3"/>
        <v>01/07/2019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06202750</v>
      </c>
      <c r="B160" s="311" t="str">
        <f t="shared" si="3"/>
        <v>01/07/2019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06202750</v>
      </c>
      <c r="B161" s="311" t="str">
        <f t="shared" si="3"/>
        <v>01/07/2019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06202750</v>
      </c>
      <c r="B162" s="311" t="str">
        <f t="shared" si="3"/>
        <v>01/07/2019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06202750</v>
      </c>
      <c r="B163" s="311" t="str">
        <f t="shared" si="3"/>
        <v>01/07/2019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06202750</v>
      </c>
      <c r="B164" s="311" t="str">
        <f t="shared" si="3"/>
        <v>01/07/2019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06202750</v>
      </c>
      <c r="B165" s="311" t="str">
        <f t="shared" si="3"/>
        <v>01/07/2019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06202750</v>
      </c>
      <c r="B166" s="311" t="str">
        <f t="shared" si="3"/>
        <v>01/07/2019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06202750</v>
      </c>
      <c r="B167" s="311" t="str">
        <f t="shared" si="3"/>
        <v>01/07/2019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06202750</v>
      </c>
      <c r="B168" s="311" t="str">
        <f t="shared" si="3"/>
        <v>01/07/2019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06202750</v>
      </c>
      <c r="B169" s="311" t="str">
        <f t="shared" si="3"/>
        <v>01/07/2019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06202750</v>
      </c>
      <c r="B170" s="311" t="str">
        <f t="shared" si="3"/>
        <v>01/07/2019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06202750</v>
      </c>
      <c r="B171" s="311" t="str">
        <f t="shared" si="3"/>
        <v>01/07/2019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06202750</v>
      </c>
      <c r="B172" s="311" t="str">
        <f t="shared" si="3"/>
        <v>01/07/2019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06202750</v>
      </c>
      <c r="B173" s="311" t="str">
        <f t="shared" si="3"/>
        <v>01/07/2019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06202750</v>
      </c>
      <c r="B174" s="311" t="str">
        <f t="shared" si="3"/>
        <v>01/07/2019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06202750</v>
      </c>
      <c r="B175" s="311" t="str">
        <f t="shared" si="3"/>
        <v>01/07/2019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06202750</v>
      </c>
      <c r="B176" s="311" t="str">
        <f t="shared" si="3"/>
        <v>01/07/2019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06202750</v>
      </c>
      <c r="B177" s="311" t="str">
        <f t="shared" si="3"/>
        <v>01/07/2019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06202750</v>
      </c>
      <c r="B178" s="311" t="str">
        <f t="shared" si="3"/>
        <v>01/07/2019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06202750</v>
      </c>
      <c r="B179" s="311" t="str">
        <f t="shared" si="3"/>
        <v>01/07/2019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06202750</v>
      </c>
      <c r="B180" s="311" t="str">
        <f t="shared" si="3"/>
        <v>01/07/2019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06202750</v>
      </c>
      <c r="B181" s="311" t="str">
        <f t="shared" si="3"/>
        <v>01/07/2019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06202750</v>
      </c>
      <c r="B182" s="311" t="str">
        <f t="shared" si="3"/>
        <v>01/07/2019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06202750</v>
      </c>
      <c r="B183" s="311" t="str">
        <f t="shared" si="3"/>
        <v>01/07/2019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06202750</v>
      </c>
      <c r="B184" s="311" t="str">
        <f t="shared" si="3"/>
        <v>01/07/2019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06202750</v>
      </c>
      <c r="B185" s="311" t="str">
        <f t="shared" si="3"/>
        <v>01/07/2019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06202750</v>
      </c>
      <c r="B186" s="311" t="str">
        <f t="shared" si="4"/>
        <v>01/07/2019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06202750</v>
      </c>
      <c r="B187" s="311" t="str">
        <f t="shared" si="4"/>
        <v>01/07/2019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06202750</v>
      </c>
      <c r="B188" s="311" t="str">
        <f t="shared" si="4"/>
        <v>01/07/2019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06202750</v>
      </c>
      <c r="B189" s="311" t="str">
        <f t="shared" si="4"/>
        <v>01/07/2019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06202750</v>
      </c>
      <c r="B190" s="311" t="str">
        <f t="shared" si="4"/>
        <v>01/07/2019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06202750</v>
      </c>
      <c r="B191" s="311" t="str">
        <f t="shared" si="4"/>
        <v>01/07/2019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06202750</v>
      </c>
      <c r="B192" s="311" t="str">
        <f t="shared" si="4"/>
        <v>01/07/2019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06202750</v>
      </c>
      <c r="B193" s="311" t="str">
        <f t="shared" si="4"/>
        <v>01/07/2019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06202750</v>
      </c>
      <c r="B194" s="311" t="str">
        <f t="shared" si="4"/>
        <v>01/07/2019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06202750</v>
      </c>
      <c r="B195" s="311" t="str">
        <f t="shared" si="4"/>
        <v>01/07/2019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06202750</v>
      </c>
      <c r="B196" s="311" t="str">
        <f t="shared" si="4"/>
        <v>01/07/2019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06202750</v>
      </c>
      <c r="B197" s="311" t="str">
        <f t="shared" si="4"/>
        <v>01/07/2019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06202750</v>
      </c>
      <c r="B198" s="311" t="str">
        <f t="shared" si="4"/>
        <v>01/07/2019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06202750</v>
      </c>
      <c r="B199" s="311" t="str">
        <f t="shared" si="4"/>
        <v>01/07/2019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06202750</v>
      </c>
      <c r="B200" s="311" t="str">
        <f t="shared" si="4"/>
        <v>01/07/2019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06202750</v>
      </c>
      <c r="B201" s="311" t="str">
        <f t="shared" si="4"/>
        <v>01/07/2019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06202750</v>
      </c>
      <c r="B202" s="311" t="str">
        <f t="shared" si="4"/>
        <v>01/07/2019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06202750</v>
      </c>
      <c r="B203" s="311" t="str">
        <f t="shared" si="4"/>
        <v>01/07/2019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06202750</v>
      </c>
      <c r="B204" s="311" t="str">
        <f t="shared" si="4"/>
        <v>01/07/2019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06202750</v>
      </c>
      <c r="B205" s="311" t="str">
        <f t="shared" si="4"/>
        <v>01/07/2019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06202750</v>
      </c>
      <c r="B206" s="311" t="str">
        <f t="shared" si="4"/>
        <v>01/07/2019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06202750</v>
      </c>
      <c r="B207" s="311" t="str">
        <f t="shared" si="4"/>
        <v>01/07/2019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06202750</v>
      </c>
      <c r="B208" s="311" t="str">
        <f t="shared" si="4"/>
        <v>01/07/2019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06202750</v>
      </c>
      <c r="B209" s="311" t="str">
        <f t="shared" si="4"/>
        <v>01/07/2019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06202750</v>
      </c>
      <c r="B210" s="311" t="str">
        <f t="shared" si="4"/>
        <v>01/07/2019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06202750</v>
      </c>
      <c r="B211" s="311" t="str">
        <f t="shared" si="4"/>
        <v>01/07/2019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06202750</v>
      </c>
      <c r="B212" s="311" t="str">
        <f t="shared" si="4"/>
        <v>01/07/2019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06202750</v>
      </c>
      <c r="B213" s="311" t="str">
        <f t="shared" si="4"/>
        <v>01/07/2019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06202750</v>
      </c>
      <c r="B214" s="311" t="str">
        <f t="shared" si="4"/>
        <v>01/07/2019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06202750</v>
      </c>
      <c r="B215" s="311" t="str">
        <f t="shared" si="4"/>
        <v>01/07/2019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06202750</v>
      </c>
      <c r="B216" s="311" t="str">
        <f t="shared" si="4"/>
        <v>01/07/2019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06202750</v>
      </c>
      <c r="B217" s="311" t="str">
        <f t="shared" si="4"/>
        <v>01/07/2019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06202750</v>
      </c>
      <c r="B218" s="311" t="str">
        <f t="shared" si="5"/>
        <v>01/07/2019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06202750</v>
      </c>
      <c r="B219" s="311" t="str">
        <f t="shared" si="5"/>
        <v>01/07/2019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06202750</v>
      </c>
      <c r="B220" s="311" t="str">
        <f t="shared" si="5"/>
        <v>01/07/2019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06202750</v>
      </c>
      <c r="B221" s="311" t="str">
        <f t="shared" si="5"/>
        <v>01/07/2019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06202750</v>
      </c>
      <c r="B222" s="311" t="str">
        <f t="shared" si="5"/>
        <v>01/07/2019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06202750</v>
      </c>
      <c r="B223" s="311" t="str">
        <f t="shared" si="5"/>
        <v>01/07/2019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06202750</v>
      </c>
      <c r="B224" s="311" t="str">
        <f t="shared" si="5"/>
        <v>01/07/2019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06202750</v>
      </c>
      <c r="B225" s="311" t="str">
        <f t="shared" si="5"/>
        <v>01/07/2019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06202750</v>
      </c>
      <c r="B226" s="311" t="str">
        <f t="shared" si="5"/>
        <v>01/07/2019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06202750</v>
      </c>
      <c r="B227" s="311" t="str">
        <f t="shared" si="5"/>
        <v>01/07/2019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06202750</v>
      </c>
      <c r="B228" s="311" t="str">
        <f t="shared" si="5"/>
        <v>01/07/2019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06202750</v>
      </c>
      <c r="B229" s="311" t="str">
        <f t="shared" si="5"/>
        <v>01/07/2019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06202750</v>
      </c>
      <c r="B230" s="311" t="str">
        <f t="shared" si="5"/>
        <v>01/07/2019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06202750</v>
      </c>
      <c r="B231" s="311" t="str">
        <f t="shared" si="5"/>
        <v>01/07/2019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06202750</v>
      </c>
      <c r="B232" s="311" t="str">
        <f t="shared" si="5"/>
        <v>01/07/2019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06202750</v>
      </c>
      <c r="B233" s="311" t="str">
        <f t="shared" si="5"/>
        <v>01/07/2019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06202750</v>
      </c>
      <c r="B234" s="311" t="str">
        <f t="shared" si="5"/>
        <v>01/07/2019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06202750</v>
      </c>
      <c r="B235" s="311" t="str">
        <f t="shared" si="5"/>
        <v>01/07/2019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06202750</v>
      </c>
      <c r="B236" s="311" t="str">
        <f t="shared" si="5"/>
        <v>01/07/2019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06202750</v>
      </c>
      <c r="B237" s="311" t="str">
        <f t="shared" si="5"/>
        <v>01/07/2019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06202750</v>
      </c>
      <c r="B238" s="311" t="str">
        <f t="shared" si="5"/>
        <v>01/07/2019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06202750</v>
      </c>
      <c r="B239" s="311" t="str">
        <f t="shared" si="5"/>
        <v>01/07/2019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06202750</v>
      </c>
      <c r="B240" s="311" t="str">
        <f t="shared" si="5"/>
        <v>01/07/2019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06202750</v>
      </c>
      <c r="B241" s="311" t="str">
        <f t="shared" si="5"/>
        <v>01/07/2019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06202750</v>
      </c>
      <c r="B242" s="311" t="str">
        <f t="shared" si="5"/>
        <v>01/07/2019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06202750</v>
      </c>
      <c r="B243" s="311" t="str">
        <f t="shared" si="5"/>
        <v>01/07/2019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E2C45C8A-FF76-43DD-ABAE-13B934FCC19F}">
      <formula1>$T$2:$T$3</formula1>
    </dataValidation>
    <dataValidation type="list" allowBlank="1" showErrorMessage="1" errorTitle="Bocal de regroupement" sqref="F78" xr:uid="{DA98DD89-12BC-433D-862D-73B7A3D5E395}">
      <formula1>#REF!</formula1>
    </dataValidation>
    <dataValidation type="list" allowBlank="1" showErrorMessage="1" errorTitle="Abondance végétation de 0 à 5" sqref="K78" xr:uid="{4C153732-585A-4F7D-9CF5-1BD2752815F7}">
      <formula1>#REF!</formula1>
    </dataValidation>
    <dataValidation type="list" allowBlank="1" showErrorMessage="1" errorTitle="Intensité du comatage de 0 à 5" sqref="H78" xr:uid="{7F41F718-48FF-4260-818F-537593524C3B}">
      <formula1>#REF!</formula1>
    </dataValidation>
    <dataValidation type="list" allowBlank="1" showErrorMessage="1" errorTitle="Codage SANDRE svp" sqref="E78" xr:uid="{2D85D556-4F84-48C9-BF8F-EB6F6C14FC1E}">
      <formula1>#REF!</formula1>
    </dataValidation>
    <dataValidation type="list" allowBlank="1" showInputMessage="1" showErrorMessage="1" sqref="D78 IV67:IV78" xr:uid="{1FCA8661-3CC5-4090-815C-313CB312B6D5}">
      <formula1>#REF!</formula1>
    </dataValidation>
    <dataValidation type="list" allowBlank="1" errorTitle="Codage SANDRE svp" sqref="E66:E77" xr:uid="{2AC00CC7-D75F-4544-868A-5C31758695D8}">
      <formula1>"N1, N3, N5 , N6"</formula1>
    </dataValidation>
    <dataValidation type="list" allowBlank="1" showInputMessage="1" sqref="D67:D77" xr:uid="{E0485695-8844-46A6-ABE5-B457C3D96B0E}">
      <formula1>"S1, S2, S3, S9, S10, S11, S18, S24, S25, S28, S29, S30"</formula1>
    </dataValidation>
    <dataValidation allowBlank="1" showErrorMessage="1" errorTitle="Altitude en mètres" sqref="K23:N23" xr:uid="{E9B6D8BA-D947-4FBD-A1EE-765D4F0828BF}"/>
    <dataValidation type="list" allowBlank="1" errorTitle="Bocal de regroupement" sqref="F66:F77" xr:uid="{6E5B24CE-A611-49C2-87D6-5181A86D7CEC}">
      <formula1>"PhA , PhB, PhC"</formula1>
    </dataValidation>
    <dataValidation type="list" allowBlank="1" errorTitle="Intensité du comatage de 0 à 5" sqref="H66:H77" xr:uid="{32800A0E-DB1E-4923-A07D-E228AB79E3D2}">
      <formula1>"0, 1, 2, 3, 4, 5"</formula1>
    </dataValidation>
    <dataValidation type="list" allowBlank="1" errorTitle="Stabilité ou non du substrat" sqref="I66:I77" xr:uid="{140A9C1C-D772-43DE-8F26-61131E6AF629}">
      <formula1>"stable , moyennement stable , instable"</formula1>
    </dataValidation>
    <dataValidation type="list" allowBlank="1" errorTitle="Abondance végétation de 0 à 5" sqref="K66:K77" xr:uid="{2EDEFE85-D7A0-4105-B887-34B80A2559E9}">
      <formula1>"0, 1, 2, 3, 4, 5"</formula1>
    </dataValidation>
    <dataValidation type="list" allowBlank="1" errorTitle="Choisir une des 4 catégories" error="Vous devez indiquer une des 4 catégories de la liste déroulante" sqref="I39:I50" xr:uid="{2AB1E84B-F628-4D2B-A8F8-A83F1BCBF615}">
      <formula1>"D, M, MNR, P"</formula1>
    </dataValidation>
    <dataValidation type="list" allowBlank="1" sqref="D66" xr:uid="{0C25D68B-E894-427D-BD36-4194358AF06F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B03A554-DF82-4FEF-8998-8658250C699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54E629CF-14F2-4EE0-BE48-1FFC24B53CE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C447A2BA-87BF-43B6-83B8-BA1E47E6193C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52A2A277-410A-4C6D-B65B-B123DE0772B7}">
      <formula1>1</formula1>
      <formula2>3</formula2>
    </dataValidation>
    <dataValidation allowBlank="1" showErrorMessage="1" promptTitle="ATTENTION" prompt="en Lambert II étendu" sqref="G23 E27:E28" xr:uid="{EDEB8A11-1F9E-4906-9711-E578E96110BF}"/>
    <dataValidation type="textLength" allowBlank="1" showInputMessage="1" showErrorMessage="1" sqref="A41:E41 IS42:IV42" xr:uid="{3BD52DC0-41D6-4AFF-AB41-5BCD139138B7}">
      <formula1>0</formula1>
      <formula2>50</formula2>
    </dataValidation>
    <dataValidation type="whole" allowBlank="1" showErrorMessage="1" errorTitle="Altitude en mètres" sqref="I23:I28" xr:uid="{41C5B168-8DB4-4408-9547-6C3742AA63E0}">
      <formula1>0</formula1>
      <formula2>4000</formula2>
    </dataValidation>
    <dataValidation type="decimal" allowBlank="1" showErrorMessage="1" errorTitle="Recouvrement en % de 0 à 100" sqref="H39:H50" xr:uid="{6A546F48-FF33-4BED-8540-FC924225FC6B}">
      <formula1>0</formula1>
      <formula2>100</formula2>
    </dataValidation>
    <dataValidation type="textLength" operator="equal" allowBlank="1" showErrorMessage="1" errorTitle="Code INSEE selon le type 00000" sqref="F23" xr:uid="{3CBBA3A2-727C-47D0-9CD7-B81EA9E0027E}">
      <formula1>5</formula1>
      <formula2>0</formula2>
    </dataValidation>
    <dataValidation type="date" allowBlank="1" showErrorMessage="1" errorTitle="Date du prélèvement (jj/mm/aaaa)" sqref="IV40" xr:uid="{69D399DB-F94A-4039-A3E3-B802B828B0CD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2020-03-13T07:27:11Z</dcterms:created>
  <dcterms:modified xsi:type="dcterms:W3CDTF">2020-03-13T07:27:12Z</dcterms:modified>
</cp:coreProperties>
</file>