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EAUCHAT\18017_EAUCHAT_exports\"/>
    </mc:Choice>
  </mc:AlternateContent>
  <xr:revisionPtr revIDLastSave="0" documentId="13_ncr:1_{A96CEB76-CD60-49C2-8D3E-EFF3AEE5E660}" xr6:coauthVersionLast="40" xr6:coauthVersionMax="40" xr10:uidLastSave="{00000000-0000-0000-0000-000000000000}"/>
  <bookViews>
    <workbookView xWindow="0" yWindow="0" windowWidth="19920" windowHeight="8925" xr2:uid="{D1135FED-BEAF-4469-8FC3-1D57A2B2A1D7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<sst xmlns="http://schemas.openxmlformats.org/spreadsheetml/2006/main" count="1021" uniqueCount="366">
  <si>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</si>
  <si>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</si>
  <si>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</si>
  <si>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</si>
  <si>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</si>
  <si>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</si>
  <si>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</si>
  <si>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</si>
  <si>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</si>
  <si>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</si>
  <si>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</si>
  <si>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</si>
  <si>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</si>
  <si>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</si>
  <si>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</si>
  <si>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</si>
  <si>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</si>
  <si>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</si>
  <si>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</si>
  <si>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</si>
  <si>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</si>
  <si>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</si>
  <si>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</si>
  <si>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</si>
  <si>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</si>
  <si>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</si>
  <si>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</si>
  <si>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</si>
  <si>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</si>
  <si>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</si>
  <si>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</si>
  <si>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</si>
  <si>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</si>
  <si>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</si>
  <si>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</si>
  <si>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</si>
  <si>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</si>
  <si>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</si>
  <si>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</si>
  <si>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</si>
  <si>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</si>
  <si>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</si>
  <si>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</si>
  <si>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</si>
  <si>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</si>
  <si>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</si>
  <si>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</si>
  <si>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</si>
  <si>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</si>
  <si>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</si>
  <si>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</si>
  <si>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</si>
  <si>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</si>
  <si>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</si>
  <si>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</si>
  <si>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06202860</t>
  </si>
  <si>
    <t>EAU SALEE</t>
  </si>
  <si>
    <t>EAU SALEE A CHATEAUVERT</t>
  </si>
  <si>
    <t xml:space="preserve"> CHATEAUVERT</t>
  </si>
  <si>
    <t>Réseau de contrôle et surveillance</t>
  </si>
  <si>
    <t>facultatif #</t>
  </si>
  <si>
    <t>CODE_OPERATION</t>
  </si>
  <si>
    <t>TYPO_NATIONALE</t>
  </si>
  <si>
    <t>05/06/2018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</si>
  <si>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</si>
  <si>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</si>
  <si>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</si>
  <si>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</si>
  <si>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</si>
  <si>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</si>
  <si>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</si>
  <si>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</si>
  <si>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</si>
  <si>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</si>
  <si>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</si>
  <si>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</si>
  <si>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</si>
  <si>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</si>
  <si>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</si>
  <si>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</si>
  <si>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</si>
  <si>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</si>
  <si>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</si>
  <si>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</si>
  <si>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</si>
  <si>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</si>
  <si>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</si>
  <si>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</si>
  <si>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</si>
  <si>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</si>
  <si>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</si>
  <si>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</si>
  <si>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</si>
  <si>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</si>
  <si>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</si>
  <si>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</si>
  <si>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</si>
  <si>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</si>
  <si>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</si>
  <si>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</si>
  <si>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</si>
  <si>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</si>
  <si>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</si>
  <si>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</si>
  <si>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</si>
  <si>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</si>
  <si>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</si>
  <si>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</si>
  <si>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</si>
  <si>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</si>
  <si>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</si>
  <si>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</si>
  <si>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</si>
  <si>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</si>
  <si>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</si>
  <si>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</si>
  <si>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</si>
  <si>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</si>
  <si>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</si>
  <si>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</si>
  <si>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</si>
  <si>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</si>
  <si>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</si>
  <si>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</si>
  <si>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</si>
  <si>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</si>
  <si>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</si>
  <si>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</si>
  <si>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</si>
  <si>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</si>
  <si>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</si>
  <si>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</si>
  <si>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</si>
  <si>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</si>
  <si>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</si>
  <si>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</si>
  <si>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</si>
  <si>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</si>
  <si>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</si>
  <si>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</si>
  <si>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</si>
  <si>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</si>
  <si>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</si>
  <si>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</si>
  <si>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</si>
  <si>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</si>
  <si>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</si>
  <si>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</si>
  <si>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</si>
  <si>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</si>
  <si>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</si>
  <si>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</si>
  <si>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</si>
  <si>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</si>
  <si>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</si>
  <si>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</si>
  <si>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</si>
  <si>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algues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</si>
  <si>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</si>
  <si>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</si>
  <si>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</si>
  <si>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</si>
  <si>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</si>
  <si>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</si>
  <si>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</si>
  <si>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</si>
  <si>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</si>
  <si>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</si>
  <si>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</si>
  <si>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</si>
  <si>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</si>
  <si>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</si>
  <si>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</si>
  <si>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</si>
  <si>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</si>
  <si>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Agapetus</t>
  </si>
  <si>
    <t>191</t>
  </si>
  <si>
    <t>Goeridae</t>
  </si>
  <si>
    <t>286</t>
  </si>
  <si>
    <t>Hydropsyche</t>
  </si>
  <si>
    <t>212</t>
  </si>
  <si>
    <t>Hydroptilidae</t>
  </si>
  <si>
    <t>193</t>
  </si>
  <si>
    <t>Hydroptila</t>
  </si>
  <si>
    <t>200</t>
  </si>
  <si>
    <t>Ithytrichia</t>
  </si>
  <si>
    <t>198</t>
  </si>
  <si>
    <t>Orthotrichia</t>
  </si>
  <si>
    <t>197</t>
  </si>
  <si>
    <t>Athripsodes</t>
  </si>
  <si>
    <t>311</t>
  </si>
  <si>
    <t>Mystacides</t>
  </si>
  <si>
    <t>312</t>
  </si>
  <si>
    <t>Setodes</t>
  </si>
  <si>
    <t>318</t>
  </si>
  <si>
    <t>Polycentropus</t>
  </si>
  <si>
    <t>231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</si>
  <si>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</si>
  <si>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</si>
  <si>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</si>
  <si>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</si>
  <si>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</si>
  <si>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</si>
  <si>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</si>
  <si>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</si>
  <si>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Gerris</t>
  </si>
  <si>
    <t>735</t>
  </si>
  <si>
    <t>Dryopidae</t>
  </si>
  <si>
    <t>610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</si>
  <si>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</si>
  <si>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</si>
  <si>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</si>
  <si>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</si>
  <si>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</si>
  <si>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</si>
  <si>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</si>
  <si>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</si>
  <si>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</si>
  <si>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</si>
  <si>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</si>
  <si>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</si>
  <si>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Haliplus</t>
  </si>
  <si>
    <t>518</t>
  </si>
  <si>
    <t>Hydrocyphon</t>
  </si>
  <si>
    <t>637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</si>
  <si>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</si>
  <si>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</si>
  <si>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</si>
  <si>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</si>
  <si>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</si>
  <si>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</si>
  <si>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</si>
  <si>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</si>
  <si>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</si>
  <si>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</si>
  <si>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</si>
  <si>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</si>
  <si>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</si>
  <si>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</si>
  <si>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Tipulidae</t>
  </si>
  <si>
    <t>753</t>
  </si>
  <si>
    <t>Boyeria</t>
  </si>
  <si>
    <t>670</t>
  </si>
  <si>
    <t>Calopteryx</t>
  </si>
  <si>
    <t>650</t>
  </si>
  <si>
    <t>Cordulegaster</t>
  </si>
  <si>
    <t>687</t>
  </si>
  <si>
    <t>Gomphus</t>
  </si>
  <si>
    <t>679</t>
  </si>
  <si>
    <t>Onychogomphus</t>
  </si>
  <si>
    <t>682</t>
  </si>
  <si>
    <t>Sympetrum</t>
  </si>
  <si>
    <t>699</t>
  </si>
  <si>
    <t>Platycnemis</t>
  </si>
  <si>
    <t>657</t>
  </si>
  <si>
    <t>Asellidae</t>
  </si>
  <si>
    <t>880</t>
  </si>
  <si>
    <t>Echinogammarus</t>
  </si>
  <si>
    <t>888</t>
  </si>
  <si>
    <t>Gammarus</t>
  </si>
  <si>
    <t>892</t>
  </si>
  <si>
    <t>OSTRACODES</t>
  </si>
  <si>
    <t>3170</t>
  </si>
  <si>
    <t>présence</t>
  </si>
  <si>
    <t>HYDRACARIENS = Hydracarina</t>
  </si>
  <si>
    <t>906</t>
  </si>
  <si>
    <t>Ancylus</t>
  </si>
  <si>
    <t>1028</t>
  </si>
  <si>
    <t>Potamopyrgus</t>
  </si>
  <si>
    <t>978</t>
  </si>
  <si>
    <t>Radix</t>
  </si>
  <si>
    <t>1004</t>
  </si>
  <si>
    <t>Theodoxus</t>
  </si>
  <si>
    <t>967</t>
  </si>
  <si>
    <t>Physa lato-sensu</t>
  </si>
  <si>
    <t>997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</si>
  <si>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</si>
  <si>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</si>
  <si>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</si>
  <si>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</si>
  <si>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</si>
  <si>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</si>
  <si>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</si>
  <si>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</si>
  <si>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Prostoma</t>
  </si>
  <si>
    <t>3110</t>
  </si>
  <si>
    <t>NEMATHELMINTHA</t>
  </si>
  <si>
    <t>3111</t>
  </si>
  <si>
    <t>18690155900069</t>
  </si>
  <si>
    <t>AERMC</t>
  </si>
  <si>
    <t>EAUCHAT_2018-06-05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</si>
  <si>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</si>
  <si>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</si>
  <si>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</si>
  <si>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</si>
  <si>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</si>
  <si>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</si>
  <si>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</si>
  <si>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</si>
  <si>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</si>
  <si>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</si>
  <si>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</si>
  <si>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</si>
  <si>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</si>
  <si>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</si>
  <si>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</si>
  <si>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</si>
  <si>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</si>
  <si>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</si>
  <si>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</si>
  <si>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</si>
  <si>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</si>
  <si>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</si>
  <si>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</si>
  <si>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</si>
  <si>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</si>
  <si>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</si>
  <si>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</si>
  <si>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</si>
  <si>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</si>
  <si>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</si>
  <si>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</si>
  <si>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</si>
  <si>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</si>
  <si>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</si>
  <si>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</si>
  <si>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</si>
  <si>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</si>
  <si>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</si>
  <si>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</si>
  <si>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</si>
  <si>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</si>
  <si>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</si>
  <si>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</si>
  <si>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</si>
  <si>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</si>
  <si>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</si>
  <si>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</si>
  <si>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</si>
  <si>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</si>
  <si>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</si>
  <si>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</si>
  <si>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</si>
  <si>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</si>
  <si>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</si>
  <si>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</si>
  <si>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</si>
  <si>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</si>
  <si>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P1, P4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</si>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</sst>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95CFB1F3-DE69-4754-A047-1CD3402B1B2E}"/>
    <cellStyle name="Normal_résultats" xfId="1" xr:uid="{22A79D73-44AB-464D-AC87-65C5184270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ACAC-E266-4AB4-8C2F-5C291D41947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D6" sqref="D6:D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291</v>
      </c>
      <c r="B1" s="168"/>
      <c r="C1" s="169"/>
      <c r="D1" s="169"/>
      <c r="E1" s="169"/>
      <c r="F1" s="169"/>
      <c r="G1" s="169"/>
      <c r="H1" s="169"/>
      <c r="I1" s="170" t="s">
        <v>292</v>
      </c>
      <c r="J1" s="171" t="s">
        <v>291</v>
      </c>
      <c r="K1" s="172"/>
      <c r="L1" s="169"/>
      <c r="M1" s="169"/>
      <c r="N1" s="169"/>
      <c r="O1" s="169"/>
      <c r="P1" s="173"/>
      <c r="Q1" s="174"/>
      <c r="R1" s="170" t="s">
        <v>293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294</v>
      </c>
      <c r="D5" s="187" t="s">
        <v>21</v>
      </c>
      <c r="E5" s="186" t="s">
        <v>295</v>
      </c>
      <c r="F5" s="188" t="s">
        <v>296</v>
      </c>
      <c r="G5" s="186" t="s">
        <v>297</v>
      </c>
      <c r="H5" s="188" t="s">
        <v>298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6202860</v>
      </c>
      <c r="B6" s="196" t="s">
        <v>56</v>
      </c>
      <c r="C6" s="196" t="s">
        <v>57</v>
      </c>
      <c r="D6" s="197" t="s">
        <v>63</v>
      </c>
      <c r="E6" s="198">
        <v>944038.3717381598</v>
      </c>
      <c r="F6" s="198">
        <v>6272724.5224798387</v>
      </c>
      <c r="G6" s="198">
        <v>943991.77987234097</v>
      </c>
      <c r="H6" s="199">
        <v>6272651.5551381437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299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299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300</v>
      </c>
      <c r="F10" s="226"/>
      <c r="G10" s="227"/>
      <c r="H10" s="184"/>
      <c r="I10" s="184"/>
      <c r="J10" s="221" t="s">
        <v>301</v>
      </c>
      <c r="K10" s="222" t="s">
        <v>302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303</v>
      </c>
      <c r="C12" s="232">
        <v>8.3000000000000007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304</v>
      </c>
      <c r="C13" s="235">
        <v>92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305</v>
      </c>
      <c r="C14" s="235">
        <v>5.8500000000000005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306</v>
      </c>
      <c r="C15" s="240">
        <f>C13*C14</f>
        <v>538.20000000000005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307</v>
      </c>
      <c r="C16" s="249">
        <f>+C15*0.05</f>
        <v>26.910000000000004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308</v>
      </c>
      <c r="K18" s="256" t="s">
        <v>83</v>
      </c>
      <c r="L18" s="257" t="s">
        <v>116</v>
      </c>
      <c r="M18" s="257" t="s">
        <v>301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91</v>
      </c>
      <c r="L19" s="253" t="s">
        <v>124</v>
      </c>
      <c r="M19" s="253" t="s">
        <v>146</v>
      </c>
      <c r="N19" s="260">
        <v>35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94</v>
      </c>
      <c r="L20" s="253" t="s">
        <v>124</v>
      </c>
      <c r="M20" s="253" t="s">
        <v>146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99</v>
      </c>
      <c r="L21" s="253" t="s">
        <v>134</v>
      </c>
      <c r="M21" s="253" t="s">
        <v>146</v>
      </c>
      <c r="N21" s="260">
        <v>30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91</v>
      </c>
      <c r="L22" s="253" t="s">
        <v>124</v>
      </c>
      <c r="M22" s="253" t="s">
        <v>146</v>
      </c>
      <c r="N22" s="260">
        <v>100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309</v>
      </c>
      <c r="D23" s="218"/>
      <c r="E23" s="218"/>
      <c r="F23" s="266"/>
      <c r="J23" s="262" t="s">
        <v>150</v>
      </c>
      <c r="K23" s="253" t="s">
        <v>96</v>
      </c>
      <c r="L23" s="253" t="s">
        <v>134</v>
      </c>
      <c r="M23" s="253" t="s">
        <v>151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105</v>
      </c>
      <c r="L24" s="253" t="s">
        <v>124</v>
      </c>
      <c r="M24" s="253" t="s">
        <v>151</v>
      </c>
      <c r="N24" s="260">
        <v>35</v>
      </c>
      <c r="O24" s="260"/>
      <c r="P24" s="260"/>
      <c r="Q24" s="260"/>
      <c r="R24" s="261"/>
      <c r="S24" s="173"/>
    </row>
    <row r="25" spans="1:19" ht="14.25" customHeight="1">
      <c r="A25" s="267" t="s">
        <v>310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107</v>
      </c>
      <c r="L25" s="253" t="s">
        <v>124</v>
      </c>
      <c r="M25" s="253" t="s">
        <v>151</v>
      </c>
      <c r="N25" s="260">
        <v>90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311</v>
      </c>
      <c r="D26" s="222"/>
      <c r="E26" s="222"/>
      <c r="F26" s="269"/>
      <c r="J26" s="262" t="s">
        <v>154</v>
      </c>
      <c r="K26" s="253" t="s">
        <v>112</v>
      </c>
      <c r="L26" s="253" t="s">
        <v>134</v>
      </c>
      <c r="M26" s="253" t="s">
        <v>151</v>
      </c>
      <c r="N26" s="260">
        <v>40</v>
      </c>
      <c r="O26" s="260"/>
      <c r="P26" s="260"/>
      <c r="Q26" s="260"/>
      <c r="R26" s="261"/>
      <c r="S26" s="173"/>
    </row>
    <row r="27" spans="1:19" ht="14.25" customHeight="1">
      <c r="A27" s="267" t="s">
        <v>295</v>
      </c>
      <c r="B27" s="268"/>
      <c r="C27" s="207" t="s">
        <v>312</v>
      </c>
      <c r="D27" s="207"/>
      <c r="E27" s="207"/>
      <c r="F27" s="269"/>
      <c r="J27" s="262" t="s">
        <v>155</v>
      </c>
      <c r="K27" s="253" t="s">
        <v>96</v>
      </c>
      <c r="L27" s="253" t="s">
        <v>139</v>
      </c>
      <c r="M27" s="253" t="s">
        <v>156</v>
      </c>
      <c r="N27" s="260">
        <v>30</v>
      </c>
      <c r="O27" s="260"/>
      <c r="P27" s="260"/>
      <c r="Q27" s="260"/>
      <c r="R27" s="261"/>
      <c r="S27" s="173"/>
    </row>
    <row r="28" spans="1:19" ht="14.25" customHeight="1">
      <c r="A28" s="267" t="s">
        <v>296</v>
      </c>
      <c r="B28" s="268"/>
      <c r="C28" s="207" t="s">
        <v>313</v>
      </c>
      <c r="D28" s="207"/>
      <c r="E28" s="207"/>
      <c r="F28" s="269"/>
      <c r="J28" s="262" t="s">
        <v>158</v>
      </c>
      <c r="K28" s="253" t="s">
        <v>112</v>
      </c>
      <c r="L28" s="253" t="s">
        <v>139</v>
      </c>
      <c r="M28" s="253" t="s">
        <v>156</v>
      </c>
      <c r="N28" s="260">
        <v>35</v>
      </c>
      <c r="O28" s="260"/>
      <c r="P28" s="260"/>
      <c r="Q28" s="260"/>
      <c r="R28" s="261"/>
      <c r="S28" s="173"/>
    </row>
    <row r="29" spans="1:19" ht="14.25" customHeight="1">
      <c r="A29" s="267" t="s">
        <v>297</v>
      </c>
      <c r="B29" s="268"/>
      <c r="C29" s="207" t="s">
        <v>314</v>
      </c>
      <c r="D29" s="207"/>
      <c r="E29" s="207"/>
      <c r="F29" s="269"/>
      <c r="J29" s="262" t="s">
        <v>159</v>
      </c>
      <c r="K29" s="253" t="s">
        <v>112</v>
      </c>
      <c r="L29" s="253" t="s">
        <v>129</v>
      </c>
      <c r="M29" s="253" t="s">
        <v>156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298</v>
      </c>
      <c r="B30" s="268"/>
      <c r="C30" s="207" t="s">
        <v>315</v>
      </c>
      <c r="D30" s="207"/>
      <c r="E30" s="207"/>
      <c r="F30" s="269"/>
      <c r="J30" s="270" t="s">
        <v>160</v>
      </c>
      <c r="K30" s="271" t="s">
        <v>112</v>
      </c>
      <c r="L30" s="271" t="s">
        <v>124</v>
      </c>
      <c r="M30" s="271" t="s">
        <v>156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303</v>
      </c>
      <c r="B31" s="268"/>
      <c r="C31" s="207" t="s">
        <v>316</v>
      </c>
      <c r="D31" s="207"/>
      <c r="E31" s="211"/>
      <c r="F31" s="269"/>
    </row>
    <row r="32" spans="1:19" ht="14.25" customHeight="1">
      <c r="A32" s="267" t="s">
        <v>304</v>
      </c>
      <c r="B32" s="268"/>
      <c r="C32" s="207" t="s">
        <v>317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305</v>
      </c>
      <c r="B33" s="274"/>
      <c r="C33" s="207" t="s">
        <v>318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306</v>
      </c>
      <c r="B34" s="274"/>
      <c r="C34" s="207" t="s">
        <v>319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307</v>
      </c>
      <c r="B35" s="274"/>
      <c r="C35" s="222" t="s">
        <v>320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321</v>
      </c>
      <c r="B36" s="274"/>
      <c r="C36" s="222" t="s">
        <v>322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323</v>
      </c>
      <c r="B37" s="284"/>
      <c r="C37" s="243" t="s">
        <v>324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291</v>
      </c>
      <c r="B41" s="172"/>
      <c r="C41" s="169"/>
      <c r="D41" s="169"/>
      <c r="E41" s="169"/>
      <c r="F41" s="169"/>
      <c r="G41" s="170" t="s">
        <v>325</v>
      </c>
      <c r="H41" s="171" t="s">
        <v>291</v>
      </c>
      <c r="I41" s="172"/>
      <c r="J41" s="169"/>
      <c r="K41" s="169"/>
      <c r="L41" s="169"/>
      <c r="M41" s="169"/>
      <c r="Q41" s="170" t="s">
        <v>326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327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328</v>
      </c>
      <c r="B47" s="299"/>
      <c r="C47" s="299"/>
      <c r="D47" s="299"/>
      <c r="E47" s="299"/>
      <c r="F47" s="299"/>
      <c r="G47" s="300"/>
      <c r="H47" s="301" t="s">
        <v>329</v>
      </c>
      <c r="I47" s="302" t="s">
        <v>330</v>
      </c>
      <c r="J47" s="303"/>
      <c r="K47" s="302" t="s">
        <v>331</v>
      </c>
      <c r="L47" s="303"/>
      <c r="M47" s="302" t="s">
        <v>332</v>
      </c>
      <c r="N47" s="303"/>
      <c r="O47" s="302" t="s">
        <v>333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334</v>
      </c>
      <c r="B49" s="311" t="s">
        <v>335</v>
      </c>
      <c r="C49" s="312" t="s">
        <v>84</v>
      </c>
      <c r="D49" s="313" t="s">
        <v>336</v>
      </c>
      <c r="E49" s="314" t="s">
        <v>337</v>
      </c>
      <c r="F49" s="314" t="s">
        <v>338</v>
      </c>
      <c r="G49" s="314" t="s">
        <v>339</v>
      </c>
      <c r="H49" s="315"/>
      <c r="I49" s="310" t="s">
        <v>340</v>
      </c>
      <c r="J49" s="310" t="s">
        <v>341</v>
      </c>
      <c r="K49" s="316" t="s">
        <v>340</v>
      </c>
      <c r="L49" s="317" t="s">
        <v>341</v>
      </c>
      <c r="M49" s="316" t="s">
        <v>340</v>
      </c>
      <c r="N49" s="317" t="s">
        <v>341</v>
      </c>
      <c r="O49" s="316" t="s">
        <v>340</v>
      </c>
      <c r="P49" s="317" t="s">
        <v>341</v>
      </c>
      <c r="Q49" s="318" t="s">
        <v>342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343</v>
      </c>
      <c r="B51" s="329" t="s">
        <v>343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344</v>
      </c>
      <c r="B52" s="337" t="s">
        <v>345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346</v>
      </c>
      <c r="B53" s="337" t="s">
        <v>347</v>
      </c>
      <c r="C53" s="338" t="s">
        <v>91</v>
      </c>
      <c r="D53" s="339">
        <v>9</v>
      </c>
      <c r="E53" s="339">
        <v>2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348</v>
      </c>
      <c r="P53" s="343">
        <v>1</v>
      </c>
      <c r="Q53" s="341">
        <v>2</v>
      </c>
    </row>
    <row r="54" spans="1:256" ht="22.5">
      <c r="A54" s="336" t="s">
        <v>349</v>
      </c>
      <c r="B54" s="337" t="s">
        <v>350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/>
      <c r="L54" s="343"/>
      <c r="M54" s="342"/>
      <c r="N54" s="343">
        <v>1</v>
      </c>
      <c r="O54" s="342" t="s">
        <v>147</v>
      </c>
      <c r="P54" s="343">
        <v>2</v>
      </c>
      <c r="Q54" s="341">
        <v>1</v>
      </c>
    </row>
    <row r="55" spans="1:256" ht="33.75">
      <c r="A55" s="336" t="s">
        <v>351</v>
      </c>
      <c r="B55" s="337" t="s">
        <v>352</v>
      </c>
      <c r="C55" s="344" t="s">
        <v>96</v>
      </c>
      <c r="D55" s="339">
        <v>7</v>
      </c>
      <c r="E55" s="339">
        <v>25</v>
      </c>
      <c r="F55" s="340" t="s">
        <v>97</v>
      </c>
      <c r="G55" s="341"/>
      <c r="H55" s="324"/>
      <c r="I55" s="341" t="s">
        <v>155</v>
      </c>
      <c r="J55" s="341">
        <v>3</v>
      </c>
      <c r="K55" s="342" t="s">
        <v>150</v>
      </c>
      <c r="L55" s="343">
        <v>4</v>
      </c>
      <c r="M55" s="342"/>
      <c r="N55" s="343">
        <v>2</v>
      </c>
      <c r="O55" s="342"/>
      <c r="P55" s="343">
        <v>1</v>
      </c>
      <c r="Q55" s="341">
        <v>2</v>
      </c>
    </row>
    <row r="56" spans="1:256" ht="33.75">
      <c r="A56" s="336" t="s">
        <v>353</v>
      </c>
      <c r="B56" s="337" t="s">
        <v>354</v>
      </c>
      <c r="C56" s="344" t="s">
        <v>99</v>
      </c>
      <c r="D56" s="339">
        <v>6</v>
      </c>
      <c r="E56" s="339">
        <v>1</v>
      </c>
      <c r="F56" s="340" t="s">
        <v>92</v>
      </c>
      <c r="G56" s="341"/>
      <c r="H56" s="324"/>
      <c r="I56" s="341"/>
      <c r="J56" s="341"/>
      <c r="K56" s="342" t="s">
        <v>148</v>
      </c>
      <c r="L56" s="343">
        <v>1</v>
      </c>
      <c r="M56" s="342"/>
      <c r="N56" s="343"/>
      <c r="O56" s="342"/>
      <c r="P56" s="343"/>
      <c r="Q56" s="341">
        <v>1</v>
      </c>
    </row>
    <row r="57" spans="1:256" ht="22.5">
      <c r="A57" s="336" t="s">
        <v>355</v>
      </c>
      <c r="B57" s="337" t="s">
        <v>356</v>
      </c>
      <c r="C57" s="338" t="s">
        <v>101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357</v>
      </c>
      <c r="B58" s="337" t="s">
        <v>358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359</v>
      </c>
      <c r="B59" s="337" t="s">
        <v>360</v>
      </c>
      <c r="C59" s="338" t="s">
        <v>105</v>
      </c>
      <c r="D59" s="339">
        <v>3</v>
      </c>
      <c r="E59" s="339">
        <v>6</v>
      </c>
      <c r="F59" s="340" t="s">
        <v>97</v>
      </c>
      <c r="G59" s="341"/>
      <c r="H59" s="324"/>
      <c r="I59" s="341"/>
      <c r="J59" s="341"/>
      <c r="K59" s="342"/>
      <c r="L59" s="343"/>
      <c r="M59" s="342"/>
      <c r="N59" s="343"/>
      <c r="O59" s="342" t="s">
        <v>152</v>
      </c>
      <c r="P59" s="343">
        <v>1</v>
      </c>
      <c r="Q59" s="341">
        <v>1</v>
      </c>
    </row>
    <row r="60" spans="1:256">
      <c r="A60" s="336" t="s">
        <v>361</v>
      </c>
      <c r="B60" s="337" t="s">
        <v>362</v>
      </c>
      <c r="C60" s="338" t="s">
        <v>107</v>
      </c>
      <c r="D60" s="339">
        <v>2</v>
      </c>
      <c r="E60" s="339">
        <v>20</v>
      </c>
      <c r="F60" s="340" t="s">
        <v>97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153</v>
      </c>
      <c r="P60" s="343">
        <v>2</v>
      </c>
      <c r="Q60" s="341">
        <v>1</v>
      </c>
    </row>
    <row r="61" spans="1:256">
      <c r="A61" s="336" t="s">
        <v>363</v>
      </c>
      <c r="B61" s="337" t="s">
        <v>363</v>
      </c>
      <c r="C61" s="338" t="s">
        <v>109</v>
      </c>
      <c r="D61" s="339">
        <v>1</v>
      </c>
      <c r="E61" s="339"/>
      <c r="F61" s="340" t="s">
        <v>110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364</v>
      </c>
      <c r="B62" s="346" t="s">
        <v>365</v>
      </c>
      <c r="C62" s="347" t="s">
        <v>112</v>
      </c>
      <c r="D62" s="348">
        <v>0</v>
      </c>
      <c r="E62" s="348">
        <v>45</v>
      </c>
      <c r="F62" s="349" t="s">
        <v>97</v>
      </c>
      <c r="G62" s="350"/>
      <c r="H62" s="324"/>
      <c r="I62" s="350" t="s">
        <v>158</v>
      </c>
      <c r="J62" s="350">
        <v>3</v>
      </c>
      <c r="K62" s="351" t="s">
        <v>154</v>
      </c>
      <c r="L62" s="352">
        <v>4</v>
      </c>
      <c r="M62" s="351" t="s">
        <v>159</v>
      </c>
      <c r="N62" s="352">
        <v>2</v>
      </c>
      <c r="O62" s="351" t="s">
        <v>160</v>
      </c>
      <c r="P62" s="352">
        <v>1</v>
      </c>
      <c r="Q62" s="350">
        <v>4</v>
      </c>
    </row>
    <row r="63" spans="1:256" ht="27.75" customHeight="1" thickBot="1">
      <c r="H63" s="353" t="s">
        <v>342</v>
      </c>
      <c r="I63" s="354">
        <v>2</v>
      </c>
      <c r="J63" s="355"/>
      <c r="K63" s="354">
        <v>3</v>
      </c>
      <c r="L63" s="355"/>
      <c r="M63" s="354">
        <v>1</v>
      </c>
      <c r="N63" s="355"/>
      <c r="O63" s="354">
        <v>6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A1B775E-2F97-497F-A451-592FC5832738}">
      <formula1>0</formula1>
      <formula2>50</formula2>
    </dataValidation>
    <dataValidation type="date" allowBlank="1" showErrorMessage="1" errorTitle="Date du prélèvement (jj/mm/aaaa)" sqref="D6:H6" xr:uid="{FD1FA5C9-5F5B-4C33-B4D7-1D7C54601C9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1CEB-A905-44C6-AE37-635137B09D2C}">
  <sheetPr codeName="Feuil1">
    <tabColor theme="9" tint="0.39997558519241921"/>
  </sheetPr>
  <dimension ref="A1:IV489"/>
  <sheetViews>
    <sheetView view="pageBreakPreview" topLeftCell="A4" zoomScale="70" zoomScaleNormal="75" zoomScaleSheetLayoutView="70" workbookViewId="0">
      <selection activeCell="F30" sqref="F30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288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83039</v>
      </c>
      <c r="G23" s="32">
        <v>944000</v>
      </c>
      <c r="H23" s="32">
        <v>6272668</v>
      </c>
      <c r="I23" s="32">
        <v>180</v>
      </c>
      <c r="J23" s="32" t="s">
        <v>59</v>
      </c>
      <c r="K23" s="31">
        <v>944038.3717381598</v>
      </c>
      <c r="L23" s="31">
        <v>6272724.5224798387</v>
      </c>
      <c r="M23" s="31">
        <v>943991.77987234097</v>
      </c>
      <c r="N23" s="31">
        <v>6272651.5551381437</v>
      </c>
      <c r="O23" s="32">
        <v>8.3000000000000007</v>
      </c>
      <c r="P23" s="32">
        <v>92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289</v>
      </c>
      <c r="B26" s="39" t="s">
        <v>290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5.8500000000000005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2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25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92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>
        <v>6</v>
      </c>
      <c r="I47" s="89" t="s">
        <v>97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20</v>
      </c>
      <c r="I48" s="89" t="s">
        <v>97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45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91</v>
      </c>
      <c r="E66" s="89" t="s">
        <v>124</v>
      </c>
      <c r="F66" s="89" t="s">
        <v>146</v>
      </c>
      <c r="G66" s="89">
        <v>35</v>
      </c>
      <c r="H66" s="89"/>
      <c r="I66" s="89">
        <v>5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94</v>
      </c>
      <c r="E67" s="89" t="s">
        <v>124</v>
      </c>
      <c r="F67" s="89" t="s">
        <v>146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99</v>
      </c>
      <c r="E68" s="89" t="s">
        <v>134</v>
      </c>
      <c r="F68" s="89" t="s">
        <v>146</v>
      </c>
      <c r="G68" s="92">
        <v>30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91</v>
      </c>
      <c r="E69" s="89" t="s">
        <v>124</v>
      </c>
      <c r="F69" s="89" t="s">
        <v>146</v>
      </c>
      <c r="G69" s="92">
        <v>100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134</v>
      </c>
      <c r="F70" s="89" t="s">
        <v>151</v>
      </c>
      <c r="G70" s="92">
        <v>20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105</v>
      </c>
      <c r="E71" s="89" t="s">
        <v>124</v>
      </c>
      <c r="F71" s="89" t="s">
        <v>151</v>
      </c>
      <c r="G71" s="92">
        <v>35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107</v>
      </c>
      <c r="E72" s="89" t="s">
        <v>124</v>
      </c>
      <c r="F72" s="89" t="s">
        <v>151</v>
      </c>
      <c r="G72" s="92">
        <v>90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112</v>
      </c>
      <c r="E73" s="89" t="s">
        <v>134</v>
      </c>
      <c r="F73" s="89" t="s">
        <v>151</v>
      </c>
      <c r="G73" s="92">
        <v>40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139</v>
      </c>
      <c r="F74" s="89" t="s">
        <v>156</v>
      </c>
      <c r="G74" s="92">
        <v>30</v>
      </c>
      <c r="H74" s="89"/>
      <c r="I74" s="89">
        <v>4</v>
      </c>
      <c r="J74" s="92" t="s">
        <v>157</v>
      </c>
      <c r="K74" s="89">
        <v>3</v>
      </c>
      <c r="T74" s="78"/>
    </row>
    <row r="75" spans="1:256" ht="14.25">
      <c r="A75" s="116" t="s">
        <v>55</v>
      </c>
      <c r="B75" s="117" t="s">
        <v>63</v>
      </c>
      <c r="C75" s="115" t="s">
        <v>158</v>
      </c>
      <c r="D75" s="89" t="s">
        <v>112</v>
      </c>
      <c r="E75" s="89" t="s">
        <v>139</v>
      </c>
      <c r="F75" s="89" t="s">
        <v>156</v>
      </c>
      <c r="G75" s="92">
        <v>35</v>
      </c>
      <c r="H75" s="89"/>
      <c r="I75" s="89">
        <v>3</v>
      </c>
      <c r="J75" s="92" t="s">
        <v>157</v>
      </c>
      <c r="K75" s="89">
        <v>1</v>
      </c>
      <c r="T75" s="78"/>
    </row>
    <row r="76" spans="1:256" ht="14.25">
      <c r="A76" s="116" t="s">
        <v>55</v>
      </c>
      <c r="B76" s="117" t="s">
        <v>63</v>
      </c>
      <c r="C76" s="115" t="s">
        <v>159</v>
      </c>
      <c r="D76" s="89" t="s">
        <v>112</v>
      </c>
      <c r="E76" s="89" t="s">
        <v>129</v>
      </c>
      <c r="F76" s="89" t="s">
        <v>156</v>
      </c>
      <c r="G76" s="92">
        <v>20</v>
      </c>
      <c r="H76" s="89"/>
      <c r="I76" s="89">
        <v>1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160</v>
      </c>
      <c r="D77" s="89" t="s">
        <v>112</v>
      </c>
      <c r="E77" s="89" t="s">
        <v>124</v>
      </c>
      <c r="F77" s="89" t="s">
        <v>156</v>
      </c>
      <c r="G77" s="92">
        <v>10</v>
      </c>
      <c r="H77" s="89"/>
      <c r="I77" s="89">
        <v>2</v>
      </c>
      <c r="J77" s="92" t="s">
        <v>157</v>
      </c>
      <c r="K77" s="89">
        <v>3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161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162</v>
      </c>
      <c r="B82" s="59" t="s">
        <v>163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164</v>
      </c>
      <c r="B83" s="25" t="s">
        <v>165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166</v>
      </c>
      <c r="B84" s="70" t="s">
        <v>167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168</v>
      </c>
      <c r="E86" s="151" t="s">
        <v>169</v>
      </c>
      <c r="F86" s="152"/>
      <c r="G86" s="153"/>
      <c r="H86" s="136" t="s">
        <v>170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162</v>
      </c>
      <c r="D87" s="130" t="s">
        <v>164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171</v>
      </c>
      <c r="D88" s="133" t="s">
        <v>172</v>
      </c>
      <c r="E88" s="92">
        <v>13</v>
      </c>
      <c r="F88" s="92">
        <v>12</v>
      </c>
      <c r="G88" s="92">
        <v>4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173</v>
      </c>
      <c r="D89" s="133" t="s">
        <v>174</v>
      </c>
      <c r="E89" s="92">
        <v>8</v>
      </c>
      <c r="F89" s="92">
        <v>91</v>
      </c>
      <c r="G89" s="92">
        <v>12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175</v>
      </c>
      <c r="D90" s="133" t="s">
        <v>176</v>
      </c>
      <c r="E90" s="92">
        <v>2</v>
      </c>
      <c r="F90" s="92"/>
      <c r="G90" s="92">
        <v>8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177</v>
      </c>
      <c r="D91" s="133" t="s">
        <v>178</v>
      </c>
      <c r="E91" s="92"/>
      <c r="F91" s="92"/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179</v>
      </c>
      <c r="D92" s="133" t="s">
        <v>180</v>
      </c>
      <c r="E92" s="92">
        <v>15</v>
      </c>
      <c r="F92" s="92">
        <v>31</v>
      </c>
      <c r="G92" s="92">
        <v>40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181</v>
      </c>
      <c r="D93" s="133" t="s">
        <v>182</v>
      </c>
      <c r="E93" s="92">
        <v>22</v>
      </c>
      <c r="F93" s="92">
        <v>8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183</v>
      </c>
      <c r="D94" s="133" t="s">
        <v>184</v>
      </c>
      <c r="E94" s="92">
        <v>48</v>
      </c>
      <c r="F94" s="92">
        <v>45</v>
      </c>
      <c r="G94" s="92">
        <v>60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185</v>
      </c>
      <c r="D95" s="133" t="s">
        <v>186</v>
      </c>
      <c r="E95" s="92">
        <v>5</v>
      </c>
      <c r="F95" s="92"/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187</v>
      </c>
      <c r="D96" s="133" t="s">
        <v>188</v>
      </c>
      <c r="E96" s="92">
        <v>1</v>
      </c>
      <c r="F96" s="92">
        <v>2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189</v>
      </c>
      <c r="D97" s="133" t="s">
        <v>190</v>
      </c>
      <c r="E97" s="92">
        <v>1</v>
      </c>
      <c r="F97" s="92">
        <v>1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191</v>
      </c>
      <c r="D98" s="133" t="s">
        <v>192</v>
      </c>
      <c r="E98" s="92">
        <v>1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193</v>
      </c>
      <c r="D99" s="133" t="s">
        <v>194</v>
      </c>
      <c r="E99" s="92">
        <v>8</v>
      </c>
      <c r="F99" s="92">
        <v>2</v>
      </c>
      <c r="G99" s="92">
        <v>8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195</v>
      </c>
      <c r="D100" s="133" t="s">
        <v>196</v>
      </c>
      <c r="E100" s="92">
        <v>1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197</v>
      </c>
      <c r="D101" s="133" t="s">
        <v>198</v>
      </c>
      <c r="E101" s="92"/>
      <c r="F101" s="92"/>
      <c r="G101" s="92">
        <v>2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199</v>
      </c>
      <c r="D102" s="133" t="s">
        <v>200</v>
      </c>
      <c r="E102" s="92">
        <v>30</v>
      </c>
      <c r="F102" s="92">
        <v>14</v>
      </c>
      <c r="G102" s="92">
        <v>22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201</v>
      </c>
      <c r="D103" s="133" t="s">
        <v>202</v>
      </c>
      <c r="E103" s="92"/>
      <c r="F103" s="92">
        <v>3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203</v>
      </c>
      <c r="D104" s="133" t="s">
        <v>204</v>
      </c>
      <c r="E104" s="92">
        <v>2</v>
      </c>
      <c r="F104" s="92">
        <v>4</v>
      </c>
      <c r="G104" s="92">
        <v>3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205</v>
      </c>
      <c r="D105" s="133" t="s">
        <v>206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>
        <v>6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>
        <v>1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>
        <v>4</v>
      </c>
      <c r="F108" s="92">
        <v>10</v>
      </c>
      <c r="G108" s="92">
        <v>36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>
        <v>3</v>
      </c>
      <c r="F109" s="92">
        <v>8</v>
      </c>
      <c r="G109" s="92">
        <v>12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>
        <v>28</v>
      </c>
      <c r="F111" s="92">
        <v>18</v>
      </c>
      <c r="G111" s="92">
        <v>64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>
        <v>2</v>
      </c>
      <c r="F112" s="92">
        <v>1</v>
      </c>
      <c r="G112" s="92">
        <v>10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2</v>
      </c>
      <c r="F113" s="92"/>
      <c r="G113" s="92">
        <v>2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>
        <v>8</v>
      </c>
      <c r="F114" s="92">
        <v>1</v>
      </c>
      <c r="G114" s="92">
        <v>3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>
        <v>5</v>
      </c>
      <c r="F115" s="92">
        <v>4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1071</v>
      </c>
      <c r="F116" s="92">
        <v>1798</v>
      </c>
      <c r="G116" s="92">
        <v>26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>
        <v>1</v>
      </c>
      <c r="F117" s="92">
        <v>8</v>
      </c>
      <c r="G117" s="92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1</v>
      </c>
      <c r="F118" s="92">
        <v>2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/>
      <c r="F119" s="92">
        <v>3</v>
      </c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12</v>
      </c>
      <c r="F120" s="92">
        <v>2</v>
      </c>
      <c r="G120" s="92">
        <v>32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1</v>
      </c>
      <c r="F121" s="92"/>
      <c r="G121" s="92">
        <v>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/>
      <c r="F122" s="92">
        <v>8</v>
      </c>
      <c r="G122" s="92">
        <v>1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2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>
        <v>3</v>
      </c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/>
      <c r="F125" s="92"/>
      <c r="G125" s="92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>
        <v>1</v>
      </c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>
        <v>1</v>
      </c>
      <c r="F127" s="92">
        <v>11</v>
      </c>
      <c r="G127" s="92">
        <v>7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>
        <v>1</v>
      </c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253</v>
      </c>
      <c r="D129" s="133" t="s">
        <v>254</v>
      </c>
      <c r="E129" s="92">
        <v>1</v>
      </c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255</v>
      </c>
      <c r="D130" s="133" t="s">
        <v>256</v>
      </c>
      <c r="E130" s="92">
        <v>41</v>
      </c>
      <c r="F130" s="92">
        <v>6</v>
      </c>
      <c r="G130" s="92">
        <v>1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257</v>
      </c>
      <c r="D131" s="133" t="s">
        <v>258</v>
      </c>
      <c r="E131" s="92">
        <v>602</v>
      </c>
      <c r="F131" s="92">
        <v>1078</v>
      </c>
      <c r="G131" s="92">
        <v>2160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259</v>
      </c>
      <c r="D132" s="133" t="s">
        <v>260</v>
      </c>
      <c r="E132" s="92">
        <v>500</v>
      </c>
      <c r="F132" s="92">
        <v>126</v>
      </c>
      <c r="G132" s="92">
        <v>264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261</v>
      </c>
      <c r="D133" s="133" t="s">
        <v>262</v>
      </c>
      <c r="E133" s="92" t="s">
        <v>263</v>
      </c>
      <c r="F133" s="92" t="s">
        <v>263</v>
      </c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264</v>
      </c>
      <c r="D134" s="133" t="s">
        <v>265</v>
      </c>
      <c r="E134" s="92" t="s">
        <v>263</v>
      </c>
      <c r="F134" s="92" t="s">
        <v>263</v>
      </c>
      <c r="G134" s="92" t="s">
        <v>263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266</v>
      </c>
      <c r="D135" s="133" t="s">
        <v>267</v>
      </c>
      <c r="E135" s="92">
        <v>1</v>
      </c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268</v>
      </c>
      <c r="D136" s="133" t="s">
        <v>269</v>
      </c>
      <c r="E136" s="92">
        <v>2320</v>
      </c>
      <c r="F136" s="92">
        <v>2148</v>
      </c>
      <c r="G136" s="92">
        <v>1674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270</v>
      </c>
      <c r="D137" s="133" t="s">
        <v>271</v>
      </c>
      <c r="E137" s="92">
        <v>6</v>
      </c>
      <c r="F137" s="92">
        <v>3</v>
      </c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 t="s">
        <v>272</v>
      </c>
      <c r="D138" s="133" t="s">
        <v>273</v>
      </c>
      <c r="E138" s="92">
        <v>9</v>
      </c>
      <c r="F138" s="92">
        <v>15</v>
      </c>
      <c r="G138" s="92">
        <v>33</v>
      </c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 t="s">
        <v>274</v>
      </c>
      <c r="D139" s="133" t="s">
        <v>275</v>
      </c>
      <c r="E139" s="92">
        <v>40</v>
      </c>
      <c r="F139" s="92">
        <v>1</v>
      </c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 t="s">
        <v>276</v>
      </c>
      <c r="D140" s="133" t="s">
        <v>277</v>
      </c>
      <c r="E140" s="92">
        <v>5</v>
      </c>
      <c r="F140" s="92">
        <v>4</v>
      </c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 t="s">
        <v>278</v>
      </c>
      <c r="D141" s="133" t="s">
        <v>279</v>
      </c>
      <c r="E141" s="92">
        <v>5</v>
      </c>
      <c r="F141" s="92"/>
      <c r="G141" s="92">
        <v>1</v>
      </c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 t="s">
        <v>280</v>
      </c>
      <c r="D142" s="133" t="s">
        <v>281</v>
      </c>
      <c r="E142" s="92">
        <v>42</v>
      </c>
      <c r="F142" s="92">
        <v>18</v>
      </c>
      <c r="G142" s="92">
        <v>54</v>
      </c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 t="s">
        <v>282</v>
      </c>
      <c r="D143" s="133" t="s">
        <v>283</v>
      </c>
      <c r="E143" s="92">
        <v>13</v>
      </c>
      <c r="F143" s="92">
        <v>12</v>
      </c>
      <c r="G143" s="92">
        <v>24</v>
      </c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 t="s">
        <v>284</v>
      </c>
      <c r="D144" s="133" t="s">
        <v>285</v>
      </c>
      <c r="E144" s="92" t="s">
        <v>263</v>
      </c>
      <c r="F144" s="92" t="s">
        <v>263</v>
      </c>
      <c r="G144" s="92" t="s">
        <v>263</v>
      </c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 t="s">
        <v>286</v>
      </c>
      <c r="D145" s="133" t="s">
        <v>287</v>
      </c>
      <c r="E145" s="92" t="s">
        <v>263</v>
      </c>
      <c r="F145" s="92" t="s">
        <v>263</v>
      </c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BCF481DF-46A5-4DCC-BF98-30F60B89A159}">
      <formula1>$T$2:$T$3</formula1>
    </dataValidation>
    <dataValidation type="list" allowBlank="1" showErrorMessage="1" errorTitle="Bocal de regroupement" sqref="F78" xr:uid="{CA5DDC17-8472-4094-BA84-A169C6BF7B0D}">
      <formula1>#REF!</formula1>
    </dataValidation>
    <dataValidation type="list" allowBlank="1" showErrorMessage="1" errorTitle="Abondance végétation de 0 à 5" sqref="K78" xr:uid="{4E2B2E1D-D14D-413E-956E-E1F5581B30E7}">
      <formula1>#REF!</formula1>
    </dataValidation>
    <dataValidation type="list" allowBlank="1" showErrorMessage="1" errorTitle="Intensité du comatage de 0 à 5" sqref="H78" xr:uid="{3B53F71F-D9E5-488A-A2AF-5A54269D62BE}">
      <formula1>#REF!</formula1>
    </dataValidation>
    <dataValidation type="list" allowBlank="1" showErrorMessage="1" errorTitle="Codage SANDRE svp" sqref="E78" xr:uid="{6F533AB0-03DA-4ED7-A16B-3F4F88AA18B9}">
      <formula1>#REF!</formula1>
    </dataValidation>
    <dataValidation type="list" allowBlank="1" showInputMessage="1" showErrorMessage="1" sqref="D78 IV67:IV78" xr:uid="{BD97C977-3BFE-4955-B607-A8D3AEF5E624}">
      <formula1>#REF!</formula1>
    </dataValidation>
    <dataValidation type="list" allowBlank="1" errorTitle="Codage SANDRE svp" sqref="E66:E77" xr:uid="{162E4347-1853-4559-B60F-2355193DCF1D}">
      <formula1>"N1, N3, N5 , N6"</formula1>
    </dataValidation>
    <dataValidation type="list" allowBlank="1" showInputMessage="1" sqref="D67:D77" xr:uid="{91D7E756-EA5F-4AD2-AF34-074DEEB7FBD6}">
      <formula1>"S1, S2, S3, S9, S10, S11, S18, S24, S25, S28, S29, S30"</formula1>
    </dataValidation>
    <dataValidation allowBlank="1" showErrorMessage="1" errorTitle="Altitude en mètres" sqref="K23:N23" xr:uid="{FBCA2A82-DDAF-440A-B14A-C514D26AE0D6}"/>
    <dataValidation type="list" allowBlank="1" errorTitle="Bocal de regroupement" sqref="F66:F77" xr:uid="{DC4069A1-AA9A-42EF-B57C-B91CA6AF49C3}">
      <formula1>"PhA , PhB, PhC"</formula1>
    </dataValidation>
    <dataValidation type="list" allowBlank="1" errorTitle="Intensité du comatage de 0 à 5" sqref="H66:H77" xr:uid="{CD1C8B8E-C2F4-41F9-863C-0D208BE8C835}">
      <formula1>"0, 1, 2, 3, 4, 5"</formula1>
    </dataValidation>
    <dataValidation type="list" allowBlank="1" errorTitle="Stabilité ou non du substrat" sqref="I66:I77" xr:uid="{872885B5-B6D9-4F16-8487-6C9B35E53A7C}">
      <formula1>"stable , moyennement stable , instable"</formula1>
    </dataValidation>
    <dataValidation type="list" allowBlank="1" errorTitle="Abondance végétation de 0 à 5" sqref="K66:K77" xr:uid="{810D9662-2B4E-44E2-BD5C-E991270BBE3F}">
      <formula1>"0, 1, 2, 3, 4, 5"</formula1>
    </dataValidation>
    <dataValidation type="list" allowBlank="1" errorTitle="Choisir une des 4 catégories" error="Vous devez indiquer une des 4 catégories de la liste déroulante" sqref="I39:I50" xr:uid="{A8BD5475-2917-4D71-B9F4-D7572AAB74D4}">
      <formula1>"D, M, MNR, P"</formula1>
    </dataValidation>
    <dataValidation type="list" allowBlank="1" sqref="D66" xr:uid="{F543EC6B-D8EF-4E7B-B9A0-6FB7AEF8084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5AF8CB2-F3D7-41C8-BBD6-4CF5F8E5A52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F49E792-1E42-4E03-866C-00DAD3D3284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F78C7BD-81B5-4C3E-8B74-49401EAD551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F764E22-407C-4E70-B1F5-20E3E57FADB5}">
      <formula1>1</formula1>
      <formula2>3</formula2>
    </dataValidation>
    <dataValidation allowBlank="1" showErrorMessage="1" promptTitle="ATTENTION" prompt="en Lambert II étendu" sqref="G23 E27:E28" xr:uid="{B4E43760-32B8-4045-BE79-39F17E5348B0}"/>
    <dataValidation type="textLength" allowBlank="1" showInputMessage="1" showErrorMessage="1" sqref="A41:E41 IS42:IV42" xr:uid="{6A676C5D-5285-4D2B-851C-C4E54E07729D}">
      <formula1>0</formula1>
      <formula2>50</formula2>
    </dataValidation>
    <dataValidation type="whole" allowBlank="1" showErrorMessage="1" errorTitle="Altitude en mètres" sqref="I23:I28" xr:uid="{BEF06DCF-65AB-497E-8DFC-C3717D016D21}">
      <formula1>0</formula1>
      <formula2>4000</formula2>
    </dataValidation>
    <dataValidation type="decimal" allowBlank="1" showErrorMessage="1" errorTitle="Recouvrement en % de 0 à 100" sqref="H39:H50" xr:uid="{0002F4BE-88F3-4C5A-ABA9-414A55516488}">
      <formula1>0</formula1>
      <formula2>100</formula2>
    </dataValidation>
    <dataValidation type="textLength" operator="equal" allowBlank="1" showErrorMessage="1" errorTitle="Code INSEE selon le type 00000" sqref="F23" xr:uid="{FF1F9C52-A61A-4866-ACB3-9AC931B24BA0}">
      <formula1>5</formula1>
      <formula2>0</formula2>
    </dataValidation>
    <dataValidation type="date" allowBlank="1" showErrorMessage="1" errorTitle="Date du prélèvement (jj/mm/aaaa)" sqref="IV40" xr:uid="{458D8A4C-5A27-407E-84A8-F3C5DDE88F0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2019-01-31T14:57:53Z</dcterms:created>
  <dcterms:modified xsi:type="dcterms:W3CDTF">2019-01-31T14:58:47Z</dcterms:modified>
</cp:coreProperties>
</file>