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CARVI\18017_CARVI_exports\"/>
    </mc:Choice>
  </mc:AlternateContent>
  <xr:revisionPtr revIDLastSave="0" documentId="13_ncr:1_{96D4E31A-BF11-4EDC-9739-979A80189322}" xr6:coauthVersionLast="40" xr6:coauthVersionMax="40" xr10:uidLastSave="{00000000-0000-0000-0000-000000000000}"/>
  <bookViews>
    <workbookView xWindow="0" yWindow="0" windowWidth="19920" windowHeight="8925" xr2:uid="{35CB97EC-30E0-4C87-886C-C04F951587CE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<sst xmlns="http://schemas.openxmlformats.org/spreadsheetml/2006/main" count="1006" uniqueCount="354">
  <si>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</si>
  <si>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</si>
  <si>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</si>
  <si>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</si>
  <si>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</si>
  <si>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</si>
  <si>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</si>
  <si>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</si>
  <si>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</si>
  <si>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</si>
  <si>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</si>
  <si>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</si>
  <si>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</si>
  <si>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</si>
  <si>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</si>
  <si>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</si>
  <si>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</si>
  <si>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</si>
  <si>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</si>
  <si>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</si>
  <si>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</si>
  <si>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</si>
  <si>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</si>
  <si>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</si>
  <si>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</si>
  <si>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</si>
  <si>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</si>
  <si>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</si>
  <si>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</si>
  <si>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</si>
  <si>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</si>
  <si>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</si>
  <si>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</si>
  <si>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</si>
  <si>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</si>
  <si>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</si>
  <si>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</si>
  <si>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</si>
  <si>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</si>
  <si>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</si>
  <si>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</si>
  <si>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</si>
  <si>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</si>
  <si>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</si>
  <si>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</si>
  <si>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</si>
  <si>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</si>
  <si>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</si>
  <si>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</si>
  <si>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</si>
  <si>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</si>
  <si>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</si>
  <si>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</si>
  <si>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</si>
  <si>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</si>
  <si>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06204000</t>
  </si>
  <si>
    <t>CARAMY</t>
  </si>
  <si>
    <t>CARAMY A VINS-SUR-CARAMY</t>
  </si>
  <si>
    <t>VINS-SUR-CARAMY</t>
  </si>
  <si>
    <t>Réseau de contrôle opérationnel</t>
  </si>
  <si>
    <t>facultatif #</t>
  </si>
  <si>
    <t>CODE_OPERATION</t>
  </si>
  <si>
    <t>TYPO_NATIONALE</t>
  </si>
  <si>
    <t>05/06/2018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</si>
  <si>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</si>
  <si>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</si>
  <si>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</si>
  <si>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</si>
  <si>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</si>
  <si>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</si>
  <si>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</si>
  <si>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</si>
  <si>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</si>
  <si>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</si>
  <si>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</si>
  <si>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</si>
  <si>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</si>
  <si>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</si>
  <si>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</si>
  <si>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</si>
  <si>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</si>
  <si>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</si>
  <si>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</si>
  <si>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</si>
  <si>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</si>
  <si>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</si>
  <si>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</si>
  <si>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</si>
  <si>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</si>
  <si>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</si>
  <si>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</si>
  <si>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</si>
  <si>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</si>
  <si>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</si>
  <si>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</si>
  <si>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</si>
  <si>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</si>
  <si>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</si>
  <si>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</si>
  <si>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</si>
  <si>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</si>
  <si>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</si>
  <si>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</si>
  <si>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</si>
  <si>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</si>
  <si>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</si>
  <si>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</si>
  <si>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</si>
  <si>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</si>
  <si>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</si>
  <si>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</si>
  <si>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</si>
  <si>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</si>
  <si>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</si>
  <si>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</si>
  <si>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</si>
  <si>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</si>
  <si>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</si>
  <si>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</si>
  <si>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</si>
  <si>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</si>
  <si>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</si>
  <si>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</si>
  <si>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</si>
  <si>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</si>
  <si>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</si>
  <si>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</si>
  <si>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</si>
  <si>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</si>
  <si>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</si>
  <si>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</si>
  <si>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</si>
  <si>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</si>
  <si>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</si>
  <si>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</si>
  <si>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</si>
  <si>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</si>
  <si>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</si>
  <si>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</si>
  <si>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</si>
  <si>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</si>
  <si>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</si>
  <si>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</si>
  <si>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</si>
  <si>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</si>
  <si>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</si>
  <si>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</si>
  <si>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</si>
  <si>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</si>
  <si>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</si>
  <si>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</si>
  <si>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</si>
  <si>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</si>
  <si>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</si>
  <si>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</si>
  <si>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</si>
  <si>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</si>
  <si>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</si>
  <si>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</si>
  <si>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</si>
  <si>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</si>
  <si>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</si>
  <si>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</si>
  <si>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</si>
  <si>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</si>
  <si>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</si>
  <si>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</si>
  <si>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</si>
  <si>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</si>
  <si>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</si>
  <si>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</si>
  <si>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</si>
  <si>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</si>
  <si>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</si>
  <si>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Glossosomatidae</t>
  </si>
  <si>
    <t>189</t>
  </si>
  <si>
    <t>Agapetus</t>
  </si>
  <si>
    <t>191</t>
  </si>
  <si>
    <t>Goeridae</t>
  </si>
  <si>
    <t>286</t>
  </si>
  <si>
    <t>Silo</t>
  </si>
  <si>
    <t>292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</si>
  <si>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</si>
  <si>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</si>
  <si>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</si>
  <si>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</si>
  <si>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</si>
  <si>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</si>
  <si>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</si>
  <si>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</si>
  <si>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Psychomyidae</t>
  </si>
  <si>
    <t>238</t>
  </si>
  <si>
    <t>Lype</t>
  </si>
  <si>
    <t>241</t>
  </si>
  <si>
    <t>Tinodes</t>
  </si>
  <si>
    <t>245</t>
  </si>
  <si>
    <t>Rhyacophila</t>
  </si>
  <si>
    <t>183</t>
  </si>
  <si>
    <t>Baetis</t>
  </si>
  <si>
    <t>364</t>
  </si>
  <si>
    <t>Centroptilum</t>
  </si>
  <si>
    <t>383</t>
  </si>
  <si>
    <t>Caenis</t>
  </si>
  <si>
    <t>457</t>
  </si>
  <si>
    <t>Ephemera</t>
  </si>
  <si>
    <t>502</t>
  </si>
  <si>
    <t>Ephemerella ignita</t>
  </si>
  <si>
    <t>451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</si>
  <si>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</si>
  <si>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</si>
  <si>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</si>
  <si>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</si>
  <si>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</si>
  <si>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</si>
  <si>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</si>
  <si>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</si>
  <si>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</si>
  <si>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</si>
  <si>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</si>
  <si>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</si>
  <si>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</si>
  <si>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</si>
  <si>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</si>
  <si>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</si>
  <si>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</si>
  <si>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</si>
  <si>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</si>
  <si>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</si>
  <si>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</si>
  <si>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</si>
  <si>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</si>
  <si>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</si>
  <si>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</si>
  <si>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</si>
  <si>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Calopteryx</t>
  </si>
  <si>
    <t>650</t>
  </si>
  <si>
    <t>Gomphidae</t>
  </si>
  <si>
    <t>678</t>
  </si>
  <si>
    <t>Onychogomphus</t>
  </si>
  <si>
    <t>682</t>
  </si>
  <si>
    <t>Gammaridae</t>
  </si>
  <si>
    <t>887</t>
  </si>
  <si>
    <t>Echinogammarus</t>
  </si>
  <si>
    <t>888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</si>
  <si>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</si>
  <si>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</si>
  <si>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</si>
  <si>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</si>
  <si>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</si>
  <si>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</si>
  <si>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</si>
  <si>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</si>
  <si>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</si>
  <si>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</si>
  <si>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</si>
  <si>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</si>
  <si>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</si>
  <si>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</si>
  <si>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</si>
  <si>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</si>
  <si>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</si>
  <si>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Hydrobiidae</t>
  </si>
  <si>
    <t>973</t>
  </si>
  <si>
    <t>Potamopyrgus</t>
  </si>
  <si>
    <t>978</t>
  </si>
  <si>
    <t>OLIGOCHAETA</t>
  </si>
  <si>
    <t>933</t>
  </si>
  <si>
    <t>Dendrocoelidae</t>
  </si>
  <si>
    <t>1071</t>
  </si>
  <si>
    <t>Dugesiidae</t>
  </si>
  <si>
    <t>1055</t>
  </si>
  <si>
    <t>Prostoma</t>
  </si>
  <si>
    <t>3110</t>
  </si>
  <si>
    <t>NEMATHELMINTHA</t>
  </si>
  <si>
    <t>3111</t>
  </si>
  <si>
    <t>18690155900069</t>
  </si>
  <si>
    <t>AERMC</t>
  </si>
  <si>
    <t>CARVI_2018-06-05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</si>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</sst>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AC8AA57F-92C6-4656-AB36-38E52060ECA7}"/>
    <cellStyle name="Normal_résultats" xfId="1" xr:uid="{C09BC69B-786F-4179-8A62-7B51134C7F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D7C9-0451-46FD-8D0B-1AA9486EA10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H23" sqref="H23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278</v>
      </c>
      <c r="B1" s="168"/>
      <c r="C1" s="169"/>
      <c r="D1" s="169"/>
      <c r="E1" s="169"/>
      <c r="F1" s="169"/>
      <c r="G1" s="169"/>
      <c r="H1" s="169"/>
      <c r="I1" s="170" t="s">
        <v>279</v>
      </c>
      <c r="J1" s="171" t="s">
        <v>278</v>
      </c>
      <c r="K1" s="172"/>
      <c r="L1" s="169"/>
      <c r="M1" s="169"/>
      <c r="N1" s="169"/>
      <c r="O1" s="169"/>
      <c r="P1" s="173"/>
      <c r="Q1" s="174"/>
      <c r="R1" s="170" t="s">
        <v>280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281</v>
      </c>
      <c r="D5" s="187" t="s">
        <v>21</v>
      </c>
      <c r="E5" s="186" t="s">
        <v>282</v>
      </c>
      <c r="F5" s="188" t="s">
        <v>283</v>
      </c>
      <c r="G5" s="186" t="s">
        <v>284</v>
      </c>
      <c r="H5" s="188" t="s">
        <v>285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6204000</v>
      </c>
      <c r="B6" s="196" t="s">
        <v>56</v>
      </c>
      <c r="C6" s="196" t="s">
        <v>57</v>
      </c>
      <c r="D6" s="197" t="s">
        <v>63</v>
      </c>
      <c r="E6" s="198">
        <v>956710.94254178472</v>
      </c>
      <c r="F6" s="198">
        <v>6264902.0014538653</v>
      </c>
      <c r="G6" s="198">
        <v>956790.19825931813</v>
      </c>
      <c r="H6" s="199">
        <v>6265007.5290261088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286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286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287</v>
      </c>
      <c r="F10" s="226"/>
      <c r="G10" s="227"/>
      <c r="H10" s="184"/>
      <c r="I10" s="184"/>
      <c r="J10" s="221" t="s">
        <v>288</v>
      </c>
      <c r="K10" s="222" t="s">
        <v>289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290</v>
      </c>
      <c r="C12" s="232">
        <v>12.5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291</v>
      </c>
      <c r="C13" s="235">
        <v>150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292</v>
      </c>
      <c r="C14" s="235">
        <v>10.725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293</v>
      </c>
      <c r="C15" s="240">
        <f>C13*C14</f>
        <v>1608.75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294</v>
      </c>
      <c r="C16" s="249">
        <f>+C15*0.05</f>
        <v>80.4375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295</v>
      </c>
      <c r="K18" s="256" t="s">
        <v>83</v>
      </c>
      <c r="L18" s="257" t="s">
        <v>116</v>
      </c>
      <c r="M18" s="257" t="s">
        <v>288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86</v>
      </c>
      <c r="L19" s="253" t="s">
        <v>139</v>
      </c>
      <c r="M19" s="253" t="s">
        <v>146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92</v>
      </c>
      <c r="L20" s="253" t="s">
        <v>124</v>
      </c>
      <c r="M20" s="253" t="s">
        <v>146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94</v>
      </c>
      <c r="L21" s="253" t="s">
        <v>129</v>
      </c>
      <c r="M21" s="253" t="s">
        <v>146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99</v>
      </c>
      <c r="L22" s="253" t="s">
        <v>134</v>
      </c>
      <c r="M22" s="253" t="s">
        <v>146</v>
      </c>
      <c r="N22" s="260">
        <v>35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296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129</v>
      </c>
      <c r="M24" s="253" t="s">
        <v>151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297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108</v>
      </c>
      <c r="L25" s="253" t="s">
        <v>129</v>
      </c>
      <c r="M25" s="253" t="s">
        <v>151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298</v>
      </c>
      <c r="D26" s="222"/>
      <c r="E26" s="222"/>
      <c r="F26" s="269"/>
      <c r="J26" s="262" t="s">
        <v>154</v>
      </c>
      <c r="K26" s="253" t="s">
        <v>108</v>
      </c>
      <c r="L26" s="253" t="s">
        <v>124</v>
      </c>
      <c r="M26" s="253" t="s">
        <v>151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282</v>
      </c>
      <c r="B27" s="268"/>
      <c r="C27" s="207" t="s">
        <v>299</v>
      </c>
      <c r="D27" s="207"/>
      <c r="E27" s="207"/>
      <c r="F27" s="269"/>
      <c r="J27" s="262" t="s">
        <v>155</v>
      </c>
      <c r="K27" s="253" t="s">
        <v>96</v>
      </c>
      <c r="L27" s="253" t="s">
        <v>124</v>
      </c>
      <c r="M27" s="253" t="s">
        <v>156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283</v>
      </c>
      <c r="B28" s="268"/>
      <c r="C28" s="207" t="s">
        <v>300</v>
      </c>
      <c r="D28" s="207"/>
      <c r="E28" s="207"/>
      <c r="F28" s="269"/>
      <c r="J28" s="262" t="s">
        <v>157</v>
      </c>
      <c r="K28" s="253" t="s">
        <v>96</v>
      </c>
      <c r="L28" s="253" t="s">
        <v>139</v>
      </c>
      <c r="M28" s="253" t="s">
        <v>156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284</v>
      </c>
      <c r="B29" s="268"/>
      <c r="C29" s="207" t="s">
        <v>301</v>
      </c>
      <c r="D29" s="207"/>
      <c r="E29" s="207"/>
      <c r="F29" s="269"/>
      <c r="J29" s="262" t="s">
        <v>158</v>
      </c>
      <c r="K29" s="253" t="s">
        <v>96</v>
      </c>
      <c r="L29" s="253" t="s">
        <v>134</v>
      </c>
      <c r="M29" s="253" t="s">
        <v>156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285</v>
      </c>
      <c r="B30" s="268"/>
      <c r="C30" s="207" t="s">
        <v>302</v>
      </c>
      <c r="D30" s="207"/>
      <c r="E30" s="207"/>
      <c r="F30" s="269"/>
      <c r="J30" s="270" t="s">
        <v>159</v>
      </c>
      <c r="K30" s="271" t="s">
        <v>96</v>
      </c>
      <c r="L30" s="271" t="s">
        <v>129</v>
      </c>
      <c r="M30" s="271" t="s">
        <v>156</v>
      </c>
      <c r="N30" s="272">
        <v>20</v>
      </c>
      <c r="O30" s="272"/>
      <c r="P30" s="272"/>
      <c r="Q30" s="272"/>
      <c r="R30" s="273"/>
    </row>
    <row r="31" spans="1:19" ht="14.25" customHeight="1">
      <c r="A31" s="267" t="s">
        <v>290</v>
      </c>
      <c r="B31" s="268"/>
      <c r="C31" s="207" t="s">
        <v>303</v>
      </c>
      <c r="D31" s="207"/>
      <c r="E31" s="211"/>
      <c r="F31" s="269"/>
    </row>
    <row r="32" spans="1:19" ht="14.25" customHeight="1">
      <c r="A32" s="267" t="s">
        <v>291</v>
      </c>
      <c r="B32" s="268"/>
      <c r="C32" s="207" t="s">
        <v>304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292</v>
      </c>
      <c r="B33" s="274"/>
      <c r="C33" s="207" t="s">
        <v>305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293</v>
      </c>
      <c r="B34" s="274"/>
      <c r="C34" s="207" t="s">
        <v>306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294</v>
      </c>
      <c r="B35" s="274"/>
      <c r="C35" s="222" t="s">
        <v>307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308</v>
      </c>
      <c r="B36" s="274"/>
      <c r="C36" s="222" t="s">
        <v>309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310</v>
      </c>
      <c r="B37" s="284"/>
      <c r="C37" s="243" t="s">
        <v>311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278</v>
      </c>
      <c r="B41" s="172"/>
      <c r="C41" s="169"/>
      <c r="D41" s="169"/>
      <c r="E41" s="169"/>
      <c r="F41" s="169"/>
      <c r="G41" s="170" t="s">
        <v>312</v>
      </c>
      <c r="H41" s="171" t="s">
        <v>278</v>
      </c>
      <c r="I41" s="172"/>
      <c r="J41" s="169"/>
      <c r="K41" s="169"/>
      <c r="L41" s="169"/>
      <c r="M41" s="169"/>
      <c r="Q41" s="170" t="s">
        <v>313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314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315</v>
      </c>
      <c r="B47" s="299"/>
      <c r="C47" s="299"/>
      <c r="D47" s="299"/>
      <c r="E47" s="299"/>
      <c r="F47" s="299"/>
      <c r="G47" s="300"/>
      <c r="H47" s="301" t="s">
        <v>316</v>
      </c>
      <c r="I47" s="302" t="s">
        <v>317</v>
      </c>
      <c r="J47" s="303"/>
      <c r="K47" s="302" t="s">
        <v>318</v>
      </c>
      <c r="L47" s="303"/>
      <c r="M47" s="302" t="s">
        <v>319</v>
      </c>
      <c r="N47" s="303"/>
      <c r="O47" s="302" t="s">
        <v>320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321</v>
      </c>
      <c r="B49" s="311" t="s">
        <v>322</v>
      </c>
      <c r="C49" s="312" t="s">
        <v>84</v>
      </c>
      <c r="D49" s="313" t="s">
        <v>323</v>
      </c>
      <c r="E49" s="314" t="s">
        <v>324</v>
      </c>
      <c r="F49" s="314" t="s">
        <v>325</v>
      </c>
      <c r="G49" s="314" t="s">
        <v>326</v>
      </c>
      <c r="H49" s="315"/>
      <c r="I49" s="310" t="s">
        <v>327</v>
      </c>
      <c r="J49" s="310" t="s">
        <v>328</v>
      </c>
      <c r="K49" s="316" t="s">
        <v>327</v>
      </c>
      <c r="L49" s="317" t="s">
        <v>328</v>
      </c>
      <c r="M49" s="316" t="s">
        <v>327</v>
      </c>
      <c r="N49" s="317" t="s">
        <v>328</v>
      </c>
      <c r="O49" s="316" t="s">
        <v>327</v>
      </c>
      <c r="P49" s="317" t="s">
        <v>328</v>
      </c>
      <c r="Q49" s="318" t="s">
        <v>329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330</v>
      </c>
      <c r="B51" s="329" t="s">
        <v>330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 t="s">
        <v>145</v>
      </c>
      <c r="J51" s="333">
        <v>1</v>
      </c>
      <c r="K51" s="334"/>
      <c r="L51" s="335"/>
      <c r="M51" s="334"/>
      <c r="N51" s="335"/>
      <c r="O51" s="334"/>
      <c r="P51" s="335"/>
      <c r="Q51" s="333">
        <v>1</v>
      </c>
    </row>
    <row r="52" spans="1:256">
      <c r="A52" s="336" t="s">
        <v>331</v>
      </c>
      <c r="B52" s="337" t="s">
        <v>332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333</v>
      </c>
      <c r="B53" s="337" t="s">
        <v>334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147</v>
      </c>
      <c r="P53" s="343">
        <v>1</v>
      </c>
      <c r="Q53" s="341">
        <v>1</v>
      </c>
    </row>
    <row r="54" spans="1:256" ht="22.5">
      <c r="A54" s="336" t="s">
        <v>335</v>
      </c>
      <c r="B54" s="337" t="s">
        <v>336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/>
      <c r="M54" s="342" t="s">
        <v>148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337</v>
      </c>
      <c r="B55" s="337" t="s">
        <v>338</v>
      </c>
      <c r="C55" s="344" t="s">
        <v>96</v>
      </c>
      <c r="D55" s="339">
        <v>7</v>
      </c>
      <c r="E55" s="339">
        <v>68</v>
      </c>
      <c r="F55" s="340" t="s">
        <v>97</v>
      </c>
      <c r="G55" s="341"/>
      <c r="H55" s="324"/>
      <c r="I55" s="341" t="s">
        <v>157</v>
      </c>
      <c r="J55" s="341">
        <v>1</v>
      </c>
      <c r="K55" s="342" t="s">
        <v>339</v>
      </c>
      <c r="L55" s="343">
        <v>4</v>
      </c>
      <c r="M55" s="342" t="s">
        <v>340</v>
      </c>
      <c r="N55" s="343">
        <v>3</v>
      </c>
      <c r="O55" s="342" t="s">
        <v>155</v>
      </c>
      <c r="P55" s="343">
        <v>2</v>
      </c>
      <c r="Q55" s="341">
        <v>6</v>
      </c>
    </row>
    <row r="56" spans="1:256" ht="33.75">
      <c r="A56" s="336" t="s">
        <v>341</v>
      </c>
      <c r="B56" s="337" t="s">
        <v>342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 t="s">
        <v>149</v>
      </c>
      <c r="L56" s="343">
        <v>2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343</v>
      </c>
      <c r="B57" s="337" t="s">
        <v>344</v>
      </c>
      <c r="C57" s="338" t="s">
        <v>101</v>
      </c>
      <c r="D57" s="339">
        <v>5</v>
      </c>
      <c r="E57" s="339"/>
      <c r="F57" s="340" t="s">
        <v>102</v>
      </c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345</v>
      </c>
      <c r="B58" s="337" t="s">
        <v>346</v>
      </c>
      <c r="C58" s="338" t="s">
        <v>104</v>
      </c>
      <c r="D58" s="339">
        <v>4</v>
      </c>
      <c r="E58" s="339"/>
      <c r="F58" s="340" t="s">
        <v>102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347</v>
      </c>
      <c r="B59" s="337" t="s">
        <v>348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349</v>
      </c>
      <c r="B60" s="337" t="s">
        <v>350</v>
      </c>
      <c r="C60" s="338" t="s">
        <v>108</v>
      </c>
      <c r="D60" s="339">
        <v>2</v>
      </c>
      <c r="E60" s="339">
        <v>26</v>
      </c>
      <c r="F60" s="340" t="s">
        <v>97</v>
      </c>
      <c r="G60" s="341"/>
      <c r="H60" s="324"/>
      <c r="I60" s="341"/>
      <c r="J60" s="341"/>
      <c r="K60" s="342"/>
      <c r="L60" s="343"/>
      <c r="M60" s="342" t="s">
        <v>153</v>
      </c>
      <c r="N60" s="343">
        <v>2</v>
      </c>
      <c r="O60" s="342" t="s">
        <v>154</v>
      </c>
      <c r="P60" s="343">
        <v>1</v>
      </c>
      <c r="Q60" s="341">
        <v>2</v>
      </c>
    </row>
    <row r="61" spans="1:256">
      <c r="A61" s="336" t="s">
        <v>351</v>
      </c>
      <c r="B61" s="337" t="s">
        <v>351</v>
      </c>
      <c r="C61" s="338" t="s">
        <v>110</v>
      </c>
      <c r="D61" s="339">
        <v>1</v>
      </c>
      <c r="E61" s="339"/>
      <c r="F61" s="340" t="s">
        <v>102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352</v>
      </c>
      <c r="B62" s="346" t="s">
        <v>353</v>
      </c>
      <c r="C62" s="347" t="s">
        <v>112</v>
      </c>
      <c r="D62" s="348">
        <v>0</v>
      </c>
      <c r="E62" s="348">
        <v>2</v>
      </c>
      <c r="F62" s="349" t="s">
        <v>87</v>
      </c>
      <c r="G62" s="350"/>
      <c r="H62" s="324"/>
      <c r="I62" s="350"/>
      <c r="J62" s="350">
        <v>2</v>
      </c>
      <c r="K62" s="351"/>
      <c r="L62" s="352">
        <v>3</v>
      </c>
      <c r="M62" s="351"/>
      <c r="N62" s="352">
        <v>1</v>
      </c>
      <c r="O62" s="351"/>
      <c r="P62" s="352"/>
      <c r="Q62" s="350">
        <v>0</v>
      </c>
    </row>
    <row r="63" spans="1:256" ht="27.75" customHeight="1" thickBot="1">
      <c r="H63" s="353" t="s">
        <v>329</v>
      </c>
      <c r="I63" s="354">
        <v>2</v>
      </c>
      <c r="J63" s="355"/>
      <c r="K63" s="354">
        <v>3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3">
    <dataValidation allowBlank="1" showErrorMessage="1" errorTitle="Date du prélèvement (jj/mm/aaaa)" sqref="D6:D8" xr:uid="{D4EAF73E-DC9D-4156-BF6F-F304E2272112}"/>
    <dataValidation type="textLength" allowBlank="1" showInputMessage="1" showErrorMessage="1" sqref="A18:E18" xr:uid="{2FA2B1EA-3A98-4221-8918-11F63EBBB29A}">
      <formula1>0</formula1>
      <formula2>50</formula2>
    </dataValidation>
    <dataValidation type="date" allowBlank="1" showErrorMessage="1" errorTitle="Date du prélèvement (jj/mm/aaaa)" sqref="E6:H6" xr:uid="{6674377E-EE0B-41A8-83D8-AAB70E2C9CF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D34A-C8AE-4C11-9DC7-06AB4852DE8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G31" sqref="G31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275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83151</v>
      </c>
      <c r="G23" s="32">
        <v>956708</v>
      </c>
      <c r="H23" s="32">
        <v>6264915</v>
      </c>
      <c r="I23" s="32">
        <v>176</v>
      </c>
      <c r="J23" s="32" t="s">
        <v>59</v>
      </c>
      <c r="K23" s="31">
        <v>956710.94254178472</v>
      </c>
      <c r="L23" s="31">
        <v>6264902.0014538653</v>
      </c>
      <c r="M23" s="31">
        <v>956790.19825931813</v>
      </c>
      <c r="N23" s="31">
        <v>6265007.5290261088</v>
      </c>
      <c r="O23" s="32">
        <v>12.5</v>
      </c>
      <c r="P23" s="32">
        <v>150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276</v>
      </c>
      <c r="B26" s="39" t="s">
        <v>277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10.725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68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 t="s">
        <v>102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/>
      <c r="I46" s="89" t="s">
        <v>102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26</v>
      </c>
      <c r="I48" s="89" t="s">
        <v>97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 t="s">
        <v>102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2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86</v>
      </c>
      <c r="E66" s="89" t="s">
        <v>139</v>
      </c>
      <c r="F66" s="89" t="s">
        <v>146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92</v>
      </c>
      <c r="E67" s="89" t="s">
        <v>124</v>
      </c>
      <c r="F67" s="89" t="s">
        <v>146</v>
      </c>
      <c r="G67" s="92">
        <v>20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94</v>
      </c>
      <c r="E68" s="89" t="s">
        <v>129</v>
      </c>
      <c r="F68" s="89" t="s">
        <v>146</v>
      </c>
      <c r="G68" s="92">
        <v>15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99</v>
      </c>
      <c r="E69" s="89" t="s">
        <v>134</v>
      </c>
      <c r="F69" s="89" t="s">
        <v>146</v>
      </c>
      <c r="G69" s="92">
        <v>35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25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129</v>
      </c>
      <c r="F71" s="89" t="s">
        <v>151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108</v>
      </c>
      <c r="E72" s="89" t="s">
        <v>129</v>
      </c>
      <c r="F72" s="89" t="s">
        <v>151</v>
      </c>
      <c r="G72" s="92">
        <v>15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108</v>
      </c>
      <c r="E73" s="89" t="s">
        <v>124</v>
      </c>
      <c r="F73" s="89" t="s">
        <v>151</v>
      </c>
      <c r="G73" s="92">
        <v>30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124</v>
      </c>
      <c r="F74" s="89" t="s">
        <v>156</v>
      </c>
      <c r="G74" s="92">
        <v>15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139</v>
      </c>
      <c r="F75" s="89" t="s">
        <v>156</v>
      </c>
      <c r="G75" s="92">
        <v>20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134</v>
      </c>
      <c r="F76" s="89" t="s">
        <v>156</v>
      </c>
      <c r="G76" s="92">
        <v>30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129</v>
      </c>
      <c r="F77" s="89" t="s">
        <v>156</v>
      </c>
      <c r="G77" s="92">
        <v>20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2</v>
      </c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/>
      <c r="F90" s="92"/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>
        <v>6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>
        <v>5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/>
      <c r="F95" s="92">
        <v>1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1</v>
      </c>
      <c r="F96" s="92">
        <v>1</v>
      </c>
      <c r="G96" s="92">
        <v>3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1</v>
      </c>
      <c r="F97" s="92">
        <v>7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2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/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3</v>
      </c>
      <c r="F101" s="92"/>
      <c r="G101" s="92">
        <v>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201</v>
      </c>
      <c r="F102" s="92">
        <v>22</v>
      </c>
      <c r="G102" s="92">
        <v>189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>
        <v>2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1</v>
      </c>
      <c r="F104" s="92">
        <v>8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>
        <v>2</v>
      </c>
      <c r="G105" s="92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27</v>
      </c>
      <c r="F106" s="92">
        <v>19</v>
      </c>
      <c r="G106" s="92">
        <v>19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/>
      <c r="F107" s="92">
        <v>1</v>
      </c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14</v>
      </c>
      <c r="F108" s="92"/>
      <c r="G108" s="92">
        <v>8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20</v>
      </c>
      <c r="F109" s="92">
        <v>76</v>
      </c>
      <c r="G109" s="92">
        <v>127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4</v>
      </c>
      <c r="F110" s="92">
        <v>14</v>
      </c>
      <c r="G110" s="92">
        <v>43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3</v>
      </c>
      <c r="F111" s="92">
        <v>3</v>
      </c>
      <c r="G111" s="92">
        <v>13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2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2</v>
      </c>
      <c r="F113" s="92">
        <v>3</v>
      </c>
      <c r="G113" s="92">
        <v>6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2</v>
      </c>
      <c r="F114" s="92">
        <v>1</v>
      </c>
      <c r="G114" s="92">
        <v>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278</v>
      </c>
      <c r="F115" s="92">
        <v>160</v>
      </c>
      <c r="G115" s="92">
        <v>106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/>
      <c r="F116" s="92">
        <v>14</v>
      </c>
      <c r="G116" s="92">
        <v>6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49</v>
      </c>
      <c r="F117" s="92">
        <v>1</v>
      </c>
      <c r="G117" s="92">
        <v>2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/>
      <c r="F118" s="92">
        <v>1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/>
      <c r="F119" s="92">
        <v>3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1</v>
      </c>
      <c r="F121" s="92"/>
      <c r="G121" s="92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1</v>
      </c>
      <c r="F122" s="92">
        <v>1</v>
      </c>
      <c r="G122" s="92">
        <v>8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46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/>
      <c r="F124" s="92">
        <v>43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>
        <v>744</v>
      </c>
      <c r="F125" s="92">
        <v>811</v>
      </c>
      <c r="G125" s="92">
        <v>1291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/>
      <c r="F126" s="92" t="s">
        <v>248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 t="s">
        <v>248</v>
      </c>
      <c r="F127" s="92" t="s">
        <v>248</v>
      </c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 t="s">
        <v>248</v>
      </c>
      <c r="F128" s="92" t="s">
        <v>248</v>
      </c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>
        <v>1</v>
      </c>
      <c r="F129" s="92">
        <v>4</v>
      </c>
      <c r="G129" s="92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1</v>
      </c>
      <c r="F130" s="92">
        <v>19</v>
      </c>
      <c r="G130" s="92">
        <v>6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>
        <v>1</v>
      </c>
      <c r="F131" s="92">
        <v>3</v>
      </c>
      <c r="G131" s="92">
        <v>3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259</v>
      </c>
      <c r="D132" s="133" t="s">
        <v>260</v>
      </c>
      <c r="E132" s="92"/>
      <c r="F132" s="92"/>
      <c r="G132" s="92">
        <v>1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261</v>
      </c>
      <c r="D133" s="133" t="s">
        <v>262</v>
      </c>
      <c r="E133" s="92">
        <v>3</v>
      </c>
      <c r="F133" s="92"/>
      <c r="G133" s="92">
        <v>1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263</v>
      </c>
      <c r="D134" s="133" t="s">
        <v>264</v>
      </c>
      <c r="E134" s="92">
        <v>1</v>
      </c>
      <c r="F134" s="92">
        <v>182</v>
      </c>
      <c r="G134" s="92">
        <v>9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265</v>
      </c>
      <c r="D135" s="133" t="s">
        <v>266</v>
      </c>
      <c r="E135" s="92">
        <v>3</v>
      </c>
      <c r="F135" s="92">
        <v>728</v>
      </c>
      <c r="G135" s="92">
        <v>259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267</v>
      </c>
      <c r="D136" s="133" t="s">
        <v>268</v>
      </c>
      <c r="E136" s="92"/>
      <c r="F136" s="92">
        <v>1</v>
      </c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269</v>
      </c>
      <c r="D137" s="133" t="s">
        <v>270</v>
      </c>
      <c r="E137" s="92">
        <v>12</v>
      </c>
      <c r="F137" s="92">
        <v>20</v>
      </c>
      <c r="G137" s="92">
        <v>13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271</v>
      </c>
      <c r="D138" s="133" t="s">
        <v>272</v>
      </c>
      <c r="E138" s="92"/>
      <c r="F138" s="92" t="s">
        <v>248</v>
      </c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 t="s">
        <v>273</v>
      </c>
      <c r="D139" s="133" t="s">
        <v>274</v>
      </c>
      <c r="E139" s="92"/>
      <c r="F139" s="92" t="s">
        <v>248</v>
      </c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8DB5109-DDC0-423B-8DD4-E1B90CDA086B}">
      <formula1>$T$2:$T$3</formula1>
    </dataValidation>
    <dataValidation type="list" allowBlank="1" showErrorMessage="1" errorTitle="Bocal de regroupement" sqref="F78" xr:uid="{9487E575-B90D-4C61-9E9B-39BE89666E84}">
      <formula1>#REF!</formula1>
    </dataValidation>
    <dataValidation type="list" allowBlank="1" showErrorMessage="1" errorTitle="Abondance végétation de 0 à 5" sqref="K78" xr:uid="{FEFD8055-40B8-4930-9DAC-3BE364C23003}">
      <formula1>#REF!</formula1>
    </dataValidation>
    <dataValidation type="list" allowBlank="1" showErrorMessage="1" errorTitle="Intensité du comatage de 0 à 5" sqref="H78" xr:uid="{ECA603A8-02B0-497F-AD16-7FF59E4CC645}">
      <formula1>#REF!</formula1>
    </dataValidation>
    <dataValidation type="list" allowBlank="1" showErrorMessage="1" errorTitle="Codage SANDRE svp" sqref="E78" xr:uid="{2FD16EFD-D67D-4B36-B8C8-955631E6BAAE}">
      <formula1>#REF!</formula1>
    </dataValidation>
    <dataValidation type="list" allowBlank="1" showInputMessage="1" showErrorMessage="1" sqref="D78 IV67:IV78" xr:uid="{E0D0E91D-0958-4340-AB66-1DE765E2A46B}">
      <formula1>#REF!</formula1>
    </dataValidation>
    <dataValidation type="list" allowBlank="1" errorTitle="Codage SANDRE svp" sqref="E66:E77" xr:uid="{E2571668-79E4-454E-8699-6E8BE3143178}">
      <formula1>"N1, N3, N5 , N6"</formula1>
    </dataValidation>
    <dataValidation type="list" allowBlank="1" showInputMessage="1" sqref="D67:D77" xr:uid="{BC0BD681-08B3-461E-BBBC-7AC7886F6CA8}">
      <formula1>"S1, S2, S3, S9, S10, S11, S18, S24, S25, S28, S29, S30"</formula1>
    </dataValidation>
    <dataValidation allowBlank="1" showErrorMessage="1" errorTitle="Altitude en mètres" sqref="K23:N23" xr:uid="{A2EC6374-B0C4-4692-B4A5-C90EACCA3A3F}"/>
    <dataValidation type="list" allowBlank="1" errorTitle="Bocal de regroupement" sqref="F66:F77" xr:uid="{C28130EB-E53C-4AEE-8BEF-E63980463B8F}">
      <formula1>"PhA , PhB, PhC"</formula1>
    </dataValidation>
    <dataValidation type="list" allowBlank="1" errorTitle="Intensité du comatage de 0 à 5" sqref="H66:H77" xr:uid="{852ECB41-620F-4F64-8B95-9ED1ECA72B78}">
      <formula1>"0, 1, 2, 3, 4, 5"</formula1>
    </dataValidation>
    <dataValidation type="list" allowBlank="1" errorTitle="Stabilité ou non du substrat" sqref="I66:I77" xr:uid="{FD33663D-E510-439C-840E-B26BDE1F8046}">
      <formula1>"stable , moyennement stable , instable"</formula1>
    </dataValidation>
    <dataValidation type="list" allowBlank="1" errorTitle="Abondance végétation de 0 à 5" sqref="K66:K77" xr:uid="{9E7BB81D-882C-4E3B-9996-3E1B5986CF9D}">
      <formula1>"0, 1, 2, 3, 4, 5"</formula1>
    </dataValidation>
    <dataValidation type="list" allowBlank="1" errorTitle="Choisir une des 4 catégories" error="Vous devez indiquer une des 4 catégories de la liste déroulante" sqref="I39:I50" xr:uid="{9D8D69F5-AFF0-4AF0-A46E-B03A1D5E2791}">
      <formula1>"D, M, MNR, P"</formula1>
    </dataValidation>
    <dataValidation type="list" allowBlank="1" sqref="D66" xr:uid="{283A983D-C54F-4D38-99BE-4890553F489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D6F47A9-B99F-4CBD-8C28-654BFE05FDE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ACD783B-E610-4D43-8686-4E934ECF86A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CE0AA21-7845-454A-84A8-E3C1CF477CA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0CA6656-F5A0-4807-87E1-CE8286B13CFE}">
      <formula1>1</formula1>
      <formula2>3</formula2>
    </dataValidation>
    <dataValidation allowBlank="1" showErrorMessage="1" promptTitle="ATTENTION" prompt="en Lambert II étendu" sqref="G23 E27:E28" xr:uid="{6809F684-71E0-4CF2-9362-DE5D21A8BD65}"/>
    <dataValidation type="textLength" allowBlank="1" showInputMessage="1" showErrorMessage="1" sqref="A41:E41 IS42:IV42" xr:uid="{C4D7F053-DCA5-4FF6-9BE9-286A37FFBF50}">
      <formula1>0</formula1>
      <formula2>50</formula2>
    </dataValidation>
    <dataValidation type="whole" allowBlank="1" showErrorMessage="1" errorTitle="Altitude en mètres" sqref="I23:I28" xr:uid="{FE7B84E1-715F-47FB-8A78-42CC3203F3D0}">
      <formula1>0</formula1>
      <formula2>4000</formula2>
    </dataValidation>
    <dataValidation type="decimal" allowBlank="1" showErrorMessage="1" errorTitle="Recouvrement en % de 0 à 100" sqref="H39:H50" xr:uid="{58B4ECA5-3B15-4B7F-A128-DCCAC9ACE794}">
      <formula1>0</formula1>
      <formula2>100</formula2>
    </dataValidation>
    <dataValidation type="textLength" operator="equal" allowBlank="1" showErrorMessage="1" errorTitle="Code INSEE selon le type 00000" sqref="F23" xr:uid="{DD8BBD81-F28C-4B98-935A-2DE8C8772BB0}">
      <formula1>5</formula1>
      <formula2>0</formula2>
    </dataValidation>
    <dataValidation type="date" allowBlank="1" showErrorMessage="1" errorTitle="Date du prélèvement (jj/mm/aaaa)" sqref="IV40" xr:uid="{BC992EF5-166F-481F-9E8A-87B591D339F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2019-01-31T14:29:40Z</dcterms:created>
  <dcterms:modified xsi:type="dcterms:W3CDTF">2019-01-31T14:31:02Z</dcterms:modified>
</cp:coreProperties>
</file>