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NARTR\18017_NARTR_exports\"/>
    </mc:Choice>
  </mc:AlternateContent>
  <xr:revisionPtr revIDLastSave="0" documentId="13_ncr:1_{8D5B83BC-0168-49C1-8A74-357AF3AB34AD}" xr6:coauthVersionLast="40" xr6:coauthVersionMax="40" xr10:uidLastSave="{00000000-0000-0000-0000-000000000000}"/>
  <bookViews>
    <workbookView xWindow="0" yWindow="0" windowWidth="19920" windowHeight="8925" xr2:uid="{47D7D448-48FE-45F3-A1E8-5247776001CA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<sst xmlns="http://schemas.openxmlformats.org/spreadsheetml/2006/main" count="948" uniqueCount="300">
  <si>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</si>
  <si>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</si>
  <si>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</si>
  <si>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</si>
  <si>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</si>
  <si>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</si>
  <si>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</si>
  <si>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</si>
  <si>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</si>
  <si>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</si>
  <si>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</si>
  <si>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</si>
  <si>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</si>
  <si>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</si>
  <si>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</si>
  <si>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</si>
  <si>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</si>
  <si>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</si>
  <si>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</si>
  <si>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</si>
  <si>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</si>
  <si>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</si>
  <si>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</si>
  <si>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</si>
  <si>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</si>
  <si>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</si>
  <si>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</si>
  <si>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</si>
  <si>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</si>
  <si>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</si>
  <si>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</si>
  <si>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</si>
  <si>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</si>
  <si>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</si>
  <si>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</si>
  <si>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</si>
  <si>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</si>
  <si>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</si>
  <si>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</si>
  <si>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</si>
  <si>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</si>
  <si>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</si>
  <si>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</si>
  <si>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</si>
  <si>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</si>
  <si>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</si>
  <si>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</si>
  <si>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</si>
  <si>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</si>
  <si>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</si>
  <si>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</si>
  <si>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</si>
  <si>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</si>
  <si>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</si>
  <si>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</si>
  <si>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06205480</t>
  </si>
  <si>
    <t>NARTUBY</t>
  </si>
  <si>
    <t>NARTUBY A TRANS-EN-PROVENCE 3</t>
  </si>
  <si>
    <t xml:space="preserve"> TRANS-EN-PROVENCE </t>
  </si>
  <si>
    <t>Réseau de contrôle et surveillance</t>
  </si>
  <si>
    <t>facultatif #</t>
  </si>
  <si>
    <t>CODE_OPERATION</t>
  </si>
  <si>
    <t>TYPO_NATIONALE</t>
  </si>
  <si>
    <t>19/06/2018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</si>
  <si>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</si>
  <si>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</si>
  <si>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</si>
  <si>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</si>
  <si>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</si>
  <si>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</si>
  <si>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</si>
  <si>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</si>
  <si>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</si>
  <si>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</si>
  <si>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</si>
  <si>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</si>
  <si>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</si>
  <si>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</si>
  <si>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</si>
  <si>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</si>
  <si>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</si>
  <si>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</si>
  <si>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</si>
  <si>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</si>
  <si>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</si>
  <si>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</si>
  <si>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</si>
  <si>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</si>
  <si>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</si>
  <si>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</si>
  <si>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</si>
  <si>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</si>
  <si>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</si>
  <si>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</si>
  <si>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</si>
  <si>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</si>
  <si>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</si>
  <si>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</si>
  <si>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</si>
  <si>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</si>
  <si>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</si>
  <si>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</si>
  <si>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</si>
  <si>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</si>
  <si>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</si>
  <si>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</si>
  <si>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</si>
  <si>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</si>
  <si>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</si>
  <si>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</si>
  <si>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</si>
  <si>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</si>
  <si>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</si>
  <si>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</si>
  <si>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</si>
  <si>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</si>
  <si>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</si>
  <si>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</si>
  <si>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</si>
  <si>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</si>
  <si>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</si>
  <si>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</si>
  <si>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</si>
  <si>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</si>
  <si>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</si>
  <si>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</si>
  <si>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</si>
  <si>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</si>
  <si>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</si>
  <si>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</si>
  <si>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</si>
  <si>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</si>
  <si>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</si>
  <si>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</si>
  <si>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</si>
  <si>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</si>
  <si>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</si>
  <si>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</si>
  <si>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</si>
  <si>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</si>
  <si>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</si>
  <si>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</si>
  <si>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</si>
  <si>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</si>
  <si>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</si>
  <si>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</si>
  <si>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</si>
  <si>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</si>
  <si>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</si>
  <si>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</si>
  <si>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</si>
  <si>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</si>
  <si>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</si>
  <si>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</si>
  <si>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</si>
  <si>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</si>
  <si>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</si>
  <si>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</si>
  <si>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</si>
  <si>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</si>
  <si>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</si>
  <si>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</si>
  <si>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</si>
  <si>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</si>
  <si>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</si>
  <si>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</si>
  <si>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</si>
  <si>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</si>
  <si>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</si>
  <si>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</si>
  <si>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Perlidae</t>
  </si>
  <si>
    <t>155</t>
  </si>
  <si>
    <t>Hydropsyche</t>
  </si>
  <si>
    <t>212</t>
  </si>
  <si>
    <t>Hydroptila</t>
  </si>
  <si>
    <t>200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</si>
  <si>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</si>
  <si>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</si>
  <si>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</si>
  <si>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</si>
  <si>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</si>
  <si>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</si>
  <si>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</si>
  <si>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</si>
  <si>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Baetis</t>
  </si>
  <si>
    <t>364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</si>
  <si>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</si>
  <si>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</si>
  <si>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</si>
  <si>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</si>
  <si>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</si>
  <si>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</si>
  <si>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</si>
  <si>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</si>
  <si>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</si>
  <si>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</si>
  <si>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</si>
  <si>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</si>
  <si>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</si>
  <si>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</si>
  <si>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</si>
  <si>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</si>
  <si>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</si>
  <si>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</si>
  <si>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Onychogomphus</t>
  </si>
  <si>
    <t>682</t>
  </si>
  <si>
    <t>Asellidae</t>
  </si>
  <si>
    <t>880</t>
  </si>
  <si>
    <t>Gammarus</t>
  </si>
  <si>
    <t>892</t>
  </si>
  <si>
    <t>Potamopyrgus</t>
  </si>
  <si>
    <t>978</t>
  </si>
  <si>
    <t>Theodoxus</t>
  </si>
  <si>
    <t>967</t>
  </si>
  <si>
    <t>OLIGOCHAETA</t>
  </si>
  <si>
    <t>933</t>
  </si>
  <si>
    <t>Dugesiidae</t>
  </si>
  <si>
    <t>1055</t>
  </si>
  <si>
    <t>Planariidae</t>
  </si>
  <si>
    <t>1061</t>
  </si>
  <si>
    <t>18690155900069</t>
  </si>
  <si>
    <t>AERMC</t>
  </si>
  <si>
    <t>NARTR_2018-06-19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</si>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</sst>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996DBCA5-D0FE-47F9-9703-76D6E73983E0}"/>
    <cellStyle name="Normal_résultats" xfId="1" xr:uid="{8CFC9D34-8A94-44CA-B170-D1C23F339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AEA1-7BAD-4078-BE82-19264863AA8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223</v>
      </c>
      <c r="B1" s="168"/>
      <c r="C1" s="169"/>
      <c r="D1" s="169"/>
      <c r="E1" s="169"/>
      <c r="F1" s="169"/>
      <c r="G1" s="169"/>
      <c r="H1" s="169"/>
      <c r="I1" s="170" t="s">
        <v>224</v>
      </c>
      <c r="J1" s="171" t="s">
        <v>223</v>
      </c>
      <c r="K1" s="172"/>
      <c r="L1" s="169"/>
      <c r="M1" s="169"/>
      <c r="N1" s="169"/>
      <c r="O1" s="169"/>
      <c r="P1" s="173"/>
      <c r="Q1" s="174"/>
      <c r="R1" s="170" t="s">
        <v>225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226</v>
      </c>
      <c r="D5" s="187" t="s">
        <v>21</v>
      </c>
      <c r="E5" s="186" t="s">
        <v>227</v>
      </c>
      <c r="F5" s="188" t="s">
        <v>228</v>
      </c>
      <c r="G5" s="186" t="s">
        <v>229</v>
      </c>
      <c r="H5" s="188" t="s">
        <v>230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6205480</v>
      </c>
      <c r="B6" s="196" t="s">
        <v>56</v>
      </c>
      <c r="C6" s="196" t="s">
        <v>57</v>
      </c>
      <c r="D6" s="197" t="s">
        <v>63</v>
      </c>
      <c r="E6" s="198">
        <v>984119.85428904556</v>
      </c>
      <c r="F6" s="198">
        <v>6272055.5096084811</v>
      </c>
      <c r="G6" s="198">
        <v>984258.09313361172</v>
      </c>
      <c r="H6" s="199">
        <v>6272007.1469454132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231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231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232</v>
      </c>
      <c r="F10" s="226"/>
      <c r="G10" s="227"/>
      <c r="H10" s="184"/>
      <c r="I10" s="184"/>
      <c r="J10" s="221" t="s">
        <v>233</v>
      </c>
      <c r="K10" s="222" t="s">
        <v>234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235</v>
      </c>
      <c r="C12" s="232">
        <v>12.7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236</v>
      </c>
      <c r="C13" s="235">
        <v>152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237</v>
      </c>
      <c r="C14" s="235">
        <v>9.27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238</v>
      </c>
      <c r="C15" s="240">
        <f>C13*C14</f>
        <v>1409.04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239</v>
      </c>
      <c r="C16" s="249">
        <f>+C15*0.05</f>
        <v>70.451999999999998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240</v>
      </c>
      <c r="K18" s="256" t="s">
        <v>83</v>
      </c>
      <c r="L18" s="257" t="s">
        <v>115</v>
      </c>
      <c r="M18" s="257" t="s">
        <v>233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101</v>
      </c>
      <c r="L21" s="253" t="s">
        <v>128</v>
      </c>
      <c r="M21" s="253" t="s">
        <v>145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128</v>
      </c>
      <c r="M22" s="253" t="s">
        <v>145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241</v>
      </c>
      <c r="D23" s="218"/>
      <c r="E23" s="218"/>
      <c r="F23" s="266"/>
      <c r="J23" s="262" t="s">
        <v>150</v>
      </c>
      <c r="K23" s="253" t="s">
        <v>96</v>
      </c>
      <c r="L23" s="253" t="s">
        <v>133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109</v>
      </c>
      <c r="L24" s="253" t="s">
        <v>133</v>
      </c>
      <c r="M24" s="253" t="s">
        <v>151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242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128</v>
      </c>
      <c r="M25" s="253" t="s">
        <v>151</v>
      </c>
      <c r="N25" s="260">
        <v>10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243</v>
      </c>
      <c r="D26" s="222"/>
      <c r="E26" s="222"/>
      <c r="F26" s="269"/>
      <c r="J26" s="262" t="s">
        <v>154</v>
      </c>
      <c r="K26" s="253" t="s">
        <v>96</v>
      </c>
      <c r="L26" s="253" t="s">
        <v>138</v>
      </c>
      <c r="M26" s="253" t="s">
        <v>151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227</v>
      </c>
      <c r="B27" s="268"/>
      <c r="C27" s="207" t="s">
        <v>244</v>
      </c>
      <c r="D27" s="207"/>
      <c r="E27" s="207"/>
      <c r="F27" s="269"/>
      <c r="J27" s="262" t="s">
        <v>155</v>
      </c>
      <c r="K27" s="253" t="s">
        <v>96</v>
      </c>
      <c r="L27" s="253" t="s">
        <v>123</v>
      </c>
      <c r="M27" s="253" t="s">
        <v>156</v>
      </c>
      <c r="N27" s="260">
        <v>5</v>
      </c>
      <c r="O27" s="260"/>
      <c r="P27" s="260"/>
      <c r="Q27" s="260"/>
      <c r="R27" s="261"/>
      <c r="S27" s="173"/>
    </row>
    <row r="28" spans="1:19" ht="14.25" customHeight="1">
      <c r="A28" s="267" t="s">
        <v>228</v>
      </c>
      <c r="B28" s="268"/>
      <c r="C28" s="207" t="s">
        <v>245</v>
      </c>
      <c r="D28" s="207"/>
      <c r="E28" s="207"/>
      <c r="F28" s="269"/>
      <c r="J28" s="262" t="s">
        <v>157</v>
      </c>
      <c r="K28" s="253" t="s">
        <v>96</v>
      </c>
      <c r="L28" s="253" t="s">
        <v>133</v>
      </c>
      <c r="M28" s="253" t="s">
        <v>156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229</v>
      </c>
      <c r="B29" s="268"/>
      <c r="C29" s="207" t="s">
        <v>246</v>
      </c>
      <c r="D29" s="207"/>
      <c r="E29" s="207"/>
      <c r="F29" s="269"/>
      <c r="J29" s="262" t="s">
        <v>158</v>
      </c>
      <c r="K29" s="253" t="s">
        <v>96</v>
      </c>
      <c r="L29" s="253" t="s">
        <v>128</v>
      </c>
      <c r="M29" s="253" t="s">
        <v>156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230</v>
      </c>
      <c r="B30" s="268"/>
      <c r="C30" s="207" t="s">
        <v>247</v>
      </c>
      <c r="D30" s="207"/>
      <c r="E30" s="207"/>
      <c r="F30" s="269"/>
      <c r="J30" s="270" t="s">
        <v>159</v>
      </c>
      <c r="K30" s="271" t="s">
        <v>96</v>
      </c>
      <c r="L30" s="271" t="s">
        <v>138</v>
      </c>
      <c r="M30" s="271" t="s">
        <v>156</v>
      </c>
      <c r="N30" s="272">
        <v>25</v>
      </c>
      <c r="O30" s="272"/>
      <c r="P30" s="272"/>
      <c r="Q30" s="272"/>
      <c r="R30" s="273"/>
    </row>
    <row r="31" spans="1:19" ht="14.25" customHeight="1">
      <c r="A31" s="267" t="s">
        <v>235</v>
      </c>
      <c r="B31" s="268"/>
      <c r="C31" s="207" t="s">
        <v>248</v>
      </c>
      <c r="D31" s="207"/>
      <c r="E31" s="211"/>
      <c r="F31" s="269"/>
    </row>
    <row r="32" spans="1:19" ht="14.25" customHeight="1">
      <c r="A32" s="267" t="s">
        <v>236</v>
      </c>
      <c r="B32" s="268"/>
      <c r="C32" s="207" t="s">
        <v>249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237</v>
      </c>
      <c r="B33" s="274"/>
      <c r="C33" s="207" t="s">
        <v>250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238</v>
      </c>
      <c r="B34" s="274"/>
      <c r="C34" s="207" t="s">
        <v>251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239</v>
      </c>
      <c r="B35" s="274"/>
      <c r="C35" s="222" t="s">
        <v>252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253</v>
      </c>
      <c r="B36" s="274"/>
      <c r="C36" s="222" t="s">
        <v>254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255</v>
      </c>
      <c r="B37" s="284"/>
      <c r="C37" s="243" t="s">
        <v>256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223</v>
      </c>
      <c r="B41" s="172"/>
      <c r="C41" s="169"/>
      <c r="D41" s="169"/>
      <c r="E41" s="169"/>
      <c r="F41" s="169"/>
      <c r="G41" s="170" t="s">
        <v>257</v>
      </c>
      <c r="H41" s="171" t="s">
        <v>223</v>
      </c>
      <c r="I41" s="172"/>
      <c r="J41" s="169"/>
      <c r="K41" s="169"/>
      <c r="L41" s="169"/>
      <c r="M41" s="169"/>
      <c r="Q41" s="170" t="s">
        <v>258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259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260</v>
      </c>
      <c r="B47" s="299"/>
      <c r="C47" s="299"/>
      <c r="D47" s="299"/>
      <c r="E47" s="299"/>
      <c r="F47" s="299"/>
      <c r="G47" s="300"/>
      <c r="H47" s="301" t="s">
        <v>261</v>
      </c>
      <c r="I47" s="302" t="s">
        <v>262</v>
      </c>
      <c r="J47" s="303"/>
      <c r="K47" s="302" t="s">
        <v>263</v>
      </c>
      <c r="L47" s="303"/>
      <c r="M47" s="302" t="s">
        <v>264</v>
      </c>
      <c r="N47" s="303"/>
      <c r="O47" s="302" t="s">
        <v>265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266</v>
      </c>
      <c r="B49" s="311" t="s">
        <v>267</v>
      </c>
      <c r="C49" s="312" t="s">
        <v>84</v>
      </c>
      <c r="D49" s="313" t="s">
        <v>268</v>
      </c>
      <c r="E49" s="314" t="s">
        <v>269</v>
      </c>
      <c r="F49" s="314" t="s">
        <v>270</v>
      </c>
      <c r="G49" s="314" t="s">
        <v>271</v>
      </c>
      <c r="H49" s="315"/>
      <c r="I49" s="310" t="s">
        <v>272</v>
      </c>
      <c r="J49" s="310" t="s">
        <v>273</v>
      </c>
      <c r="K49" s="316" t="s">
        <v>272</v>
      </c>
      <c r="L49" s="317" t="s">
        <v>273</v>
      </c>
      <c r="M49" s="316" t="s">
        <v>272</v>
      </c>
      <c r="N49" s="317" t="s">
        <v>273</v>
      </c>
      <c r="O49" s="316" t="s">
        <v>272</v>
      </c>
      <c r="P49" s="317" t="s">
        <v>273</v>
      </c>
      <c r="Q49" s="318" t="s">
        <v>274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275</v>
      </c>
      <c r="B51" s="329" t="s">
        <v>275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276</v>
      </c>
      <c r="B52" s="337" t="s">
        <v>277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278</v>
      </c>
      <c r="B53" s="337" t="s">
        <v>279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>
        <v>1</v>
      </c>
      <c r="O53" s="342" t="s">
        <v>144</v>
      </c>
      <c r="P53" s="343">
        <v>2</v>
      </c>
      <c r="Q53" s="341">
        <v>1</v>
      </c>
    </row>
    <row r="54" spans="1:256" ht="22.5">
      <c r="A54" s="336" t="s">
        <v>280</v>
      </c>
      <c r="B54" s="337" t="s">
        <v>281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146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282</v>
      </c>
      <c r="B55" s="337" t="s">
        <v>283</v>
      </c>
      <c r="C55" s="344" t="s">
        <v>96</v>
      </c>
      <c r="D55" s="339">
        <v>7</v>
      </c>
      <c r="E55" s="339">
        <v>79</v>
      </c>
      <c r="F55" s="340" t="s">
        <v>97</v>
      </c>
      <c r="G55" s="341"/>
      <c r="H55" s="324"/>
      <c r="I55" s="341" t="s">
        <v>284</v>
      </c>
      <c r="J55" s="341">
        <v>2</v>
      </c>
      <c r="K55" s="342" t="s">
        <v>285</v>
      </c>
      <c r="L55" s="343">
        <v>4</v>
      </c>
      <c r="M55" s="342" t="s">
        <v>286</v>
      </c>
      <c r="N55" s="343">
        <v>3</v>
      </c>
      <c r="O55" s="342" t="s">
        <v>155</v>
      </c>
      <c r="P55" s="343">
        <v>1</v>
      </c>
      <c r="Q55" s="341">
        <v>7</v>
      </c>
    </row>
    <row r="56" spans="1:256" ht="33.75">
      <c r="A56" s="336" t="s">
        <v>287</v>
      </c>
      <c r="B56" s="337" t="s">
        <v>288</v>
      </c>
      <c r="C56" s="344" t="s">
        <v>99</v>
      </c>
      <c r="D56" s="339">
        <v>6</v>
      </c>
      <c r="E56" s="339">
        <v>1</v>
      </c>
      <c r="F56" s="340" t="s">
        <v>92</v>
      </c>
      <c r="G56" s="341"/>
      <c r="H56" s="324"/>
      <c r="I56" s="341"/>
      <c r="J56" s="341"/>
      <c r="K56" s="342"/>
      <c r="L56" s="343">
        <v>1</v>
      </c>
      <c r="M56" s="342" t="s">
        <v>148</v>
      </c>
      <c r="N56" s="343"/>
      <c r="O56" s="342"/>
      <c r="P56" s="343"/>
      <c r="Q56" s="341">
        <v>1</v>
      </c>
    </row>
    <row r="57" spans="1:256" ht="22.5">
      <c r="A57" s="336" t="s">
        <v>289</v>
      </c>
      <c r="B57" s="337" t="s">
        <v>290</v>
      </c>
      <c r="C57" s="338" t="s">
        <v>101</v>
      </c>
      <c r="D57" s="339">
        <v>5</v>
      </c>
      <c r="E57" s="339">
        <v>1</v>
      </c>
      <c r="F57" s="340" t="s">
        <v>92</v>
      </c>
      <c r="G57" s="341"/>
      <c r="H57" s="324"/>
      <c r="I57" s="341"/>
      <c r="J57" s="341"/>
      <c r="K57" s="342"/>
      <c r="L57" s="343">
        <v>2</v>
      </c>
      <c r="M57" s="342" t="s">
        <v>147</v>
      </c>
      <c r="N57" s="343">
        <v>3</v>
      </c>
      <c r="O57" s="342"/>
      <c r="P57" s="343">
        <v>1</v>
      </c>
      <c r="Q57" s="341">
        <v>1</v>
      </c>
    </row>
    <row r="58" spans="1:256" ht="22.5">
      <c r="A58" s="336" t="s">
        <v>291</v>
      </c>
      <c r="B58" s="337" t="s">
        <v>292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293</v>
      </c>
      <c r="B59" s="337" t="s">
        <v>294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295</v>
      </c>
      <c r="B60" s="337" t="s">
        <v>296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>
        <v>2</v>
      </c>
      <c r="O60" s="342"/>
      <c r="P60" s="343">
        <v>1</v>
      </c>
      <c r="Q60" s="341">
        <v>0</v>
      </c>
    </row>
    <row r="61" spans="1:256">
      <c r="A61" s="336" t="s">
        <v>297</v>
      </c>
      <c r="B61" s="337" t="s">
        <v>297</v>
      </c>
      <c r="C61" s="338" t="s">
        <v>109</v>
      </c>
      <c r="D61" s="339">
        <v>1</v>
      </c>
      <c r="E61" s="339">
        <v>15</v>
      </c>
      <c r="F61" s="340" t="s">
        <v>97</v>
      </c>
      <c r="G61" s="341"/>
      <c r="H61" s="324"/>
      <c r="I61" s="341"/>
      <c r="J61" s="341">
        <v>2</v>
      </c>
      <c r="K61" s="342" t="s">
        <v>152</v>
      </c>
      <c r="L61" s="343">
        <v>4</v>
      </c>
      <c r="M61" s="342"/>
      <c r="N61" s="343">
        <v>3</v>
      </c>
      <c r="O61" s="342"/>
      <c r="P61" s="343">
        <v>1</v>
      </c>
      <c r="Q61" s="341">
        <v>1</v>
      </c>
    </row>
    <row r="62" spans="1:256" ht="45.75" thickBot="1">
      <c r="A62" s="345" t="s">
        <v>298</v>
      </c>
      <c r="B62" s="346" t="s">
        <v>299</v>
      </c>
      <c r="C62" s="347" t="s">
        <v>111</v>
      </c>
      <c r="D62" s="348">
        <v>0</v>
      </c>
      <c r="E62" s="348">
        <v>1</v>
      </c>
      <c r="F62" s="349" t="s">
        <v>92</v>
      </c>
      <c r="G62" s="350"/>
      <c r="H62" s="324"/>
      <c r="I62" s="350"/>
      <c r="J62" s="350"/>
      <c r="K62" s="351"/>
      <c r="L62" s="352">
        <v>2</v>
      </c>
      <c r="M62" s="351"/>
      <c r="N62" s="352">
        <v>1</v>
      </c>
      <c r="O62" s="351"/>
      <c r="P62" s="352"/>
      <c r="Q62" s="350">
        <v>0</v>
      </c>
    </row>
    <row r="63" spans="1:256" ht="27.75" customHeight="1" thickBot="1">
      <c r="H63" s="353" t="s">
        <v>274</v>
      </c>
      <c r="I63" s="354">
        <v>2</v>
      </c>
      <c r="J63" s="355"/>
      <c r="K63" s="354">
        <v>3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92402AB-F600-4515-8805-05B0EFD897CF}">
      <formula1>0</formula1>
      <formula2>50</formula2>
    </dataValidation>
    <dataValidation type="date" allowBlank="1" showErrorMessage="1" errorTitle="Date du prélèvement (jj/mm/aaaa)" sqref="D6:H6" xr:uid="{9E63EF10-2A97-4C5C-8A89-254260DB698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185E-20F4-4ED8-A08B-8996CBA0179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30" sqref="F30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220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83141</v>
      </c>
      <c r="G23" s="32">
        <v>984110</v>
      </c>
      <c r="H23" s="32">
        <v>6272057</v>
      </c>
      <c r="I23" s="32">
        <v>102</v>
      </c>
      <c r="J23" s="32" t="s">
        <v>59</v>
      </c>
      <c r="K23" s="31">
        <v>984119.85428904556</v>
      </c>
      <c r="L23" s="31">
        <v>6272055.5096084811</v>
      </c>
      <c r="M23" s="31">
        <v>984258.09313361172</v>
      </c>
      <c r="N23" s="31">
        <v>6272007.1469454132</v>
      </c>
      <c r="O23" s="32">
        <v>12.7</v>
      </c>
      <c r="P23" s="32">
        <v>152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221</v>
      </c>
      <c r="B26" s="39" t="s">
        <v>222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9.27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79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15</v>
      </c>
      <c r="I49" s="89" t="s">
        <v>97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101</v>
      </c>
      <c r="E68" s="89" t="s">
        <v>128</v>
      </c>
      <c r="F68" s="89" t="s">
        <v>145</v>
      </c>
      <c r="G68" s="92">
        <v>25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128</v>
      </c>
      <c r="F69" s="89" t="s">
        <v>145</v>
      </c>
      <c r="G69" s="92">
        <v>20</v>
      </c>
      <c r="H69" s="89"/>
      <c r="I69" s="89">
        <v>0</v>
      </c>
      <c r="J69" s="92" t="s">
        <v>149</v>
      </c>
      <c r="K69" s="89">
        <v>3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133</v>
      </c>
      <c r="F70" s="89" t="s">
        <v>151</v>
      </c>
      <c r="G70" s="92">
        <v>25</v>
      </c>
      <c r="H70" s="89"/>
      <c r="I70" s="89">
        <v>0</v>
      </c>
      <c r="J70" s="92" t="s">
        <v>149</v>
      </c>
      <c r="K70" s="89">
        <v>2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109</v>
      </c>
      <c r="E71" s="89" t="s">
        <v>133</v>
      </c>
      <c r="F71" s="89" t="s">
        <v>151</v>
      </c>
      <c r="G71" s="92">
        <v>25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128</v>
      </c>
      <c r="F72" s="89" t="s">
        <v>151</v>
      </c>
      <c r="G72" s="92">
        <v>10</v>
      </c>
      <c r="H72" s="89"/>
      <c r="I72" s="89">
        <v>0</v>
      </c>
      <c r="J72" s="92" t="s">
        <v>149</v>
      </c>
      <c r="K72" s="89">
        <v>2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138</v>
      </c>
      <c r="F73" s="89" t="s">
        <v>151</v>
      </c>
      <c r="G73" s="92">
        <v>20</v>
      </c>
      <c r="H73" s="89"/>
      <c r="I73" s="89">
        <v>0</v>
      </c>
      <c r="J73" s="92" t="s">
        <v>149</v>
      </c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123</v>
      </c>
      <c r="F74" s="89" t="s">
        <v>156</v>
      </c>
      <c r="G74" s="92">
        <v>5</v>
      </c>
      <c r="H74" s="89"/>
      <c r="I74" s="89">
        <v>0</v>
      </c>
      <c r="J74" s="92" t="s">
        <v>149</v>
      </c>
      <c r="K74" s="89">
        <v>2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133</v>
      </c>
      <c r="F75" s="89" t="s">
        <v>156</v>
      </c>
      <c r="G75" s="92">
        <v>15</v>
      </c>
      <c r="H75" s="89"/>
      <c r="I75" s="89">
        <v>0</v>
      </c>
      <c r="J75" s="92" t="s">
        <v>149</v>
      </c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128</v>
      </c>
      <c r="F76" s="89" t="s">
        <v>156</v>
      </c>
      <c r="G76" s="92">
        <v>15</v>
      </c>
      <c r="H76" s="89"/>
      <c r="I76" s="89">
        <v>0</v>
      </c>
      <c r="J76" s="92" t="s">
        <v>149</v>
      </c>
      <c r="K76" s="89">
        <v>2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138</v>
      </c>
      <c r="F77" s="89" t="s">
        <v>156</v>
      </c>
      <c r="G77" s="92">
        <v>25</v>
      </c>
      <c r="H77" s="89"/>
      <c r="I77" s="89">
        <v>0</v>
      </c>
      <c r="J77" s="92" t="s">
        <v>149</v>
      </c>
      <c r="K77" s="89">
        <v>1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1</v>
      </c>
      <c r="F89" s="92">
        <v>3</v>
      </c>
      <c r="G89" s="92">
        <v>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7</v>
      </c>
      <c r="F90" s="92">
        <v>5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1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/>
      <c r="G94" s="92">
        <v>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24</v>
      </c>
      <c r="F95" s="92">
        <v>142</v>
      </c>
      <c r="G95" s="92">
        <v>212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5</v>
      </c>
      <c r="F96" s="92">
        <v>6</v>
      </c>
      <c r="G96" s="92">
        <v>3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/>
      <c r="G97" s="92">
        <v>5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</v>
      </c>
      <c r="F98" s="92">
        <v>4</v>
      </c>
      <c r="G98" s="92">
        <v>13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42</v>
      </c>
      <c r="F100" s="92">
        <v>46</v>
      </c>
      <c r="G100" s="92">
        <v>28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3</v>
      </c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6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68</v>
      </c>
      <c r="F103" s="92">
        <v>142</v>
      </c>
      <c r="G103" s="92">
        <v>144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/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/>
      <c r="F106" s="92"/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106</v>
      </c>
      <c r="F107" s="92">
        <v>62</v>
      </c>
      <c r="G107" s="92">
        <v>60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84</v>
      </c>
      <c r="F108" s="92">
        <v>50</v>
      </c>
      <c r="G108" s="92">
        <v>56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>
        <v>2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2</v>
      </c>
      <c r="F110" s="92"/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9</v>
      </c>
      <c r="F111" s="92">
        <v>9</v>
      </c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/>
      <c r="D113" s="13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47CC1F4E-D85A-4E54-8EE6-18E404F8C809}">
      <formula1>$T$2:$T$3</formula1>
    </dataValidation>
    <dataValidation type="list" allowBlank="1" showErrorMessage="1" errorTitle="Bocal de regroupement" sqref="F78" xr:uid="{EA6A807A-057A-44B5-8920-ADBC6B6FC73B}">
      <formula1>#REF!</formula1>
    </dataValidation>
    <dataValidation type="list" allowBlank="1" showErrorMessage="1" errorTitle="Abondance végétation de 0 à 5" sqref="K78" xr:uid="{E5559BAC-A6A5-4EC5-ACC0-D5947817824E}">
      <formula1>#REF!</formula1>
    </dataValidation>
    <dataValidation type="list" allowBlank="1" showErrorMessage="1" errorTitle="Intensité du comatage de 0 à 5" sqref="H78" xr:uid="{F6FBB1D8-B7FD-4F70-80EE-CA3EAEC395FD}">
      <formula1>#REF!</formula1>
    </dataValidation>
    <dataValidation type="list" allowBlank="1" showErrorMessage="1" errorTitle="Codage SANDRE svp" sqref="E78" xr:uid="{D9BB4C85-510C-42FA-846A-60AED30C1B41}">
      <formula1>#REF!</formula1>
    </dataValidation>
    <dataValidation type="list" allowBlank="1" showInputMessage="1" showErrorMessage="1" sqref="D78 IV67:IV78" xr:uid="{BD9E7194-D973-498E-A45B-1997983665F1}">
      <formula1>#REF!</formula1>
    </dataValidation>
    <dataValidation type="list" allowBlank="1" errorTitle="Codage SANDRE svp" sqref="E66:E77" xr:uid="{CE2CC22A-721A-4E96-AA3D-FBBB38B1E2FF}">
      <formula1>"N1, N3, N5 , N6"</formula1>
    </dataValidation>
    <dataValidation type="list" allowBlank="1" showInputMessage="1" sqref="D67:D77" xr:uid="{323DFA3D-6296-4E84-B368-123FBA95ABF0}">
      <formula1>"S1, S2, S3, S9, S10, S11, S18, S24, S25, S28, S29, S30"</formula1>
    </dataValidation>
    <dataValidation allowBlank="1" showErrorMessage="1" errorTitle="Altitude en mètres" sqref="K23:N23" xr:uid="{CBD86ECF-2396-422D-8E5E-79D73DDBBA00}"/>
    <dataValidation type="list" allowBlank="1" errorTitle="Bocal de regroupement" sqref="F66:F77" xr:uid="{FBA8815B-E671-47AE-8330-D6EBC59C5136}">
      <formula1>"PhA , PhB, PhC"</formula1>
    </dataValidation>
    <dataValidation type="list" allowBlank="1" errorTitle="Intensité du comatage de 0 à 5" sqref="H66:H77" xr:uid="{BDB28FC8-B6AB-4604-B596-596C452D283D}">
      <formula1>"0, 1, 2, 3, 4, 5"</formula1>
    </dataValidation>
    <dataValidation type="list" allowBlank="1" errorTitle="Stabilité ou non du substrat" sqref="I66:I77" xr:uid="{872BE64C-AB3D-4D9B-BFD3-4BC6521E1B56}">
      <formula1>"stable , moyennement stable , instable"</formula1>
    </dataValidation>
    <dataValidation type="list" allowBlank="1" errorTitle="Abondance végétation de 0 à 5" sqref="K66:K77" xr:uid="{9CF6DB25-AD1D-432B-A979-B84595135A34}">
      <formula1>"0, 1, 2, 3, 4, 5"</formula1>
    </dataValidation>
    <dataValidation type="list" allowBlank="1" errorTitle="Choisir une des 4 catégories" error="Vous devez indiquer une des 4 catégories de la liste déroulante" sqref="I39:I50" xr:uid="{27E6F8E5-F844-4353-BF7B-BFC56602E44E}">
      <formula1>"D, M, MNR, P"</formula1>
    </dataValidation>
    <dataValidation type="list" allowBlank="1" sqref="D66" xr:uid="{DBAFAA8F-53C5-434D-BCD9-E8551FA2C83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F07C817-6407-42E9-8AA2-2218D22D972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333F54A-6531-434A-9FC3-7E36BD6B331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BB1BFEC-C232-4565-9136-F0F98425D1D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36244CA-5C39-4699-A700-BBDD318F2206}">
      <formula1>1</formula1>
      <formula2>3</formula2>
    </dataValidation>
    <dataValidation allowBlank="1" showErrorMessage="1" promptTitle="ATTENTION" prompt="en Lambert II étendu" sqref="G23 E27:E28" xr:uid="{D1290A48-202A-4AC8-B665-77DE87AF9E99}"/>
    <dataValidation type="textLength" allowBlank="1" showInputMessage="1" showErrorMessage="1" sqref="A41:E41 IS42:IV42" xr:uid="{0D3277A2-0009-460A-ADBE-8FEB902ECB60}">
      <formula1>0</formula1>
      <formula2>50</formula2>
    </dataValidation>
    <dataValidation type="whole" allowBlank="1" showErrorMessage="1" errorTitle="Altitude en mètres" sqref="I23:I28" xr:uid="{952C3CD5-0099-4604-8FEC-CAD69631467D}">
      <formula1>0</formula1>
      <formula2>4000</formula2>
    </dataValidation>
    <dataValidation type="decimal" allowBlank="1" showErrorMessage="1" errorTitle="Recouvrement en % de 0 à 100" sqref="H39:H50" xr:uid="{DB05D244-1885-4261-B97C-E62687BC3DB9}">
      <formula1>0</formula1>
      <formula2>100</formula2>
    </dataValidation>
    <dataValidation type="textLength" operator="equal" allowBlank="1" showErrorMessage="1" errorTitle="Code INSEE selon le type 00000" sqref="F23" xr:uid="{A79F338C-FADC-4890-B002-F6942B5A953A}">
      <formula1>5</formula1>
      <formula2>0</formula2>
    </dataValidation>
    <dataValidation type="date" allowBlank="1" showErrorMessage="1" errorTitle="Date du prélèvement (jj/mm/aaaa)" sqref="IV40" xr:uid="{71F763E6-5F39-447B-A1BB-20027A27C0B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2019-02-01T09:06:12Z</dcterms:created>
  <dcterms:modified xsi:type="dcterms:W3CDTF">2019-02-01T09:06:57Z</dcterms:modified>
</cp:coreProperties>
</file>