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<sst xmlns="http://schemas.openxmlformats.org/spreadsheetml/2006/main" count="502" uniqueCount="276">
  <si>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</si>
  <si>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</si>
  <si>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</si>
  <si>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</si>
  <si>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</si>
  <si>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</si>
  <si>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</si>
  <si>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</si>
  <si>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</si>
  <si>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</si>
  <si>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</si>
  <si>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</si>
  <si>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</si>
  <si>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</si>
  <si>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</si>
  <si>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</si>
  <si>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</si>
  <si>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</si>
  <si>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</si>
  <si>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</si>
  <si>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</si>
  <si>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</si>
  <si>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</si>
  <si>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</si>
  <si>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</si>
  <si>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</si>
  <si>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</si>
  <si>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</si>
  <si>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</si>
  <si>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</si>
  <si>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</si>
  <si>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</si>
  <si>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</si>
  <si>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</si>
  <si>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</si>
  <si>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</si>
  <si>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</si>
  <si>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</si>
  <si>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</si>
  <si>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</si>
  <si>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</si>
  <si>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</si>
  <si>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</si>
  <si>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</si>
  <si>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</si>
  <si>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</si>
  <si>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</si>
  <si>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</si>
  <si>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</si>
  <si>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</si>
  <si>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</si>
  <si>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</si>
  <si>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</si>
  <si>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</si>
  <si>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</si>
  <si>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</si>
  <si>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</si>
  <si>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</si>
  <si>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</si>
  <si>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</si>
  <si>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</si>
  <si>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</si>
  <si>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</si>
  <si>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</si>
  <si>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</si>
  <si>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</si>
  <si>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</si>
  <si>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</si>
  <si>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</si>
  <si>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</si>
  <si>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</si>
  <si>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</si>
  <si>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</si>
  <si>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</si>
  <si>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</si>
  <si>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</si>
  <si>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</si>
  <si>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</si>
  <si>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</si>
  <si>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</si>
  <si>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</si>
  <si>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</si>
  <si>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</si>
  <si>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</si>
  <si>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</si>
  <si>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</si>
  <si>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</si>
  <si>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</si>
  <si>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</si>
  <si>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</si>
  <si>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</si>
  <si>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</si>
  <si>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</si>
  <si>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</si>
  <si>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</si>
  <si>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</si>
  <si>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</si>
  <si>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</si>
  <si>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</si>
  <si>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</si>
  <si>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</si>
  <si>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</si>
  <si>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</si>
  <si>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</si>
  <si>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</si>
  <si>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</si>
  <si>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</si>
  <si>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</si>
  <si>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</si>
  <si>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</si>
  <si>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</si>
  <si>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</si>
  <si>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</si>
  <si>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</si>
  <si>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</si>
  <si>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</si>
  <si>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</si>
  <si>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</si>
  <si>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</si>
  <si>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</si>
  <si>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</si>
  <si>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</si>
  <si>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</si>
  <si>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</si>
  <si>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</si>
  <si>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</si>
  <si>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</si>
  <si>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</si>
  <si>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</si>
  <si>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</si>
  <si>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</si>
  <si>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</si>
  <si>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</si>
  <si>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</si>
  <si>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</si>
  <si>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</si>
  <si>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</si>
  <si>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</si>
  <si>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</si>
  <si>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</si>
  <si>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</si>
  <si>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</si>
  <si>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</si>
  <si>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</si>
  <si>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</si>
  <si>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</si>
  <si>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</si>
  <si>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</si>
  <si>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</si>
  <si>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</si>
  <si>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</si>
  <si>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</si>
  <si>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</si>
  <si>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</si>
  <si>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</si>
  <si>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</si>
  <si>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</si>
  <si>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</si>
  <si>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</si>
  <si>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</si>
  <si>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</si>
  <si>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</si>
  <si>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</si>
  <si>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</si>
  <si>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</si>
  <si>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</si>
  <si>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</si>
  <si>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</si>
  <si>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</si>
  <si>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</si>
  <si>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</si>
  <si>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</si>
  <si>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</si>
  <si>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</si>
  <si>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</si>
  <si>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</si>
  <si>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</si>
  <si>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</si>
  <si>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</si>
  <si>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</si>
  <si>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</si>
  <si>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</si>
  <si>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</si>
  <si>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</si>
  <si>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</si>
  <si>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</si>
  <si>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</si>
  <si>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</si>
  <si>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</si>
  <si>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</si>
  <si>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Mourachonnne</t>
  </si>
  <si>
    <t>Pegomas</t>
  </si>
  <si>
    <t>06090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</si>
  <si>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</si>
  <si>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</si>
  <si>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</si>
  <si>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</si>
  <si>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</si>
  <si>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</si>
  <si>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</si>
  <si>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</si>
  <si>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</si>
  <si>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</si>
  <si>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</si>
  <si>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</si>
  <si>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Hydropsychidae</t>
  </si>
  <si>
    <t>g. / Hydropsyche</t>
  </si>
  <si>
    <t>Leptoceridae</t>
  </si>
  <si>
    <t>g. / Mystacides</t>
  </si>
  <si>
    <t>Baetidae</t>
  </si>
  <si>
    <t>g. / Baetis</t>
  </si>
  <si>
    <t>Elmidae</t>
  </si>
  <si>
    <t>g. / Elmis</t>
  </si>
  <si>
    <t>g. / Esolus</t>
  </si>
  <si>
    <t>g. / Oulimnius</t>
  </si>
  <si>
    <t>Chironomidae</t>
  </si>
  <si>
    <t>F. / Chironomidae</t>
  </si>
  <si>
    <t>Empididae</t>
  </si>
  <si>
    <t>F. / Empididae</t>
  </si>
  <si>
    <t>Gomphidae</t>
  </si>
  <si>
    <t>F. / Gomphidae</t>
  </si>
  <si>
    <t>g. / Onychogomphus</t>
  </si>
  <si>
    <t>ORDRE</t>
  </si>
  <si>
    <t>Gammaridae</t>
  </si>
  <si>
    <t>g. / Gammarus</t>
  </si>
  <si>
    <t>Sphaeriidae</t>
  </si>
  <si>
    <t>g. / Pisidium</t>
  </si>
  <si>
    <t>Ancylidae</t>
  </si>
  <si>
    <t>g. / Ancylus</t>
  </si>
  <si>
    <t>Hydrobiidae</t>
  </si>
  <si>
    <t>g. / Potamopyrgus</t>
  </si>
  <si>
    <t>Glossiphoniidae</t>
  </si>
  <si>
    <t>F. / Glossiphoniidae</t>
  </si>
  <si>
    <t>Dugesidae</t>
  </si>
  <si>
    <t>F. / Dugesiidae</t>
  </si>
  <si>
    <t>OLIGOCHETES</t>
  </si>
  <si>
    <t>CLASSE</t>
  </si>
  <si>
    <t>Cl. / OLIGOCHETES</t>
  </si>
  <si>
    <t>HYDRACARINA</t>
  </si>
  <si>
    <t>Mourrachonne</t>
  </si>
  <si>
    <t>Pégomas</t>
  </si>
  <si>
    <t>Hydroptilidae</t>
  </si>
  <si>
    <t>Psychomyidae</t>
  </si>
  <si>
    <t>Caenidae</t>
  </si>
  <si>
    <t>Hydraenidae</t>
  </si>
  <si>
    <t>Hydrophilidae</t>
  </si>
  <si>
    <t>Anthomyidae</t>
  </si>
  <si>
    <t>Psychodidae</t>
  </si>
  <si>
    <t>Simulidae</t>
  </si>
  <si>
    <t>Stratiomyidae</t>
  </si>
  <si>
    <t>Tipulidae</t>
  </si>
  <si>
    <t>Libellulidae</t>
  </si>
  <si>
    <t>Asellidae</t>
  </si>
  <si>
    <t>Lymnaeidae</t>
  </si>
  <si>
    <t>Erpobdellidae</t>
  </si>
  <si>
    <t>CNIDAIRA / HYDROZOA</t>
  </si>
  <si>
    <t>EMBRANCHEMENT</t>
  </si>
  <si>
    <t>g. / Hydroptila</t>
  </si>
  <si>
    <t>g. / Setodes</t>
  </si>
  <si>
    <t>g. / Tinodes</t>
  </si>
  <si>
    <t>g. / Caenis</t>
  </si>
  <si>
    <t>g. / Hydraena</t>
  </si>
  <si>
    <t>F. / Hydrophilidae</t>
  </si>
  <si>
    <t>F. / Anthomyidae</t>
  </si>
  <si>
    <t>F. / Psychodidae</t>
  </si>
  <si>
    <t>F. / Simuliidae</t>
  </si>
  <si>
    <t>F. / Stratiomyidae</t>
  </si>
  <si>
    <t>F. / Tipulidae</t>
  </si>
  <si>
    <t>F. / Libellulidae</t>
  </si>
  <si>
    <t>F. / Asellidae</t>
  </si>
  <si>
    <t>g. / Radix</t>
  </si>
  <si>
    <t>F. / Erpobdellidae</t>
  </si>
  <si>
    <t>g. / Prostoma</t>
  </si>
  <si>
    <t>CONCHOSTRACES</t>
  </si>
  <si>
    <t>Tetrastemmatidae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</si>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</sst>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6" fillId="0" borderId="0" xfId="20" applyNumberFormat="1" applyFont="1" applyFill="1" applyBorder="1" applyAlignment="1" applyProtection="1">
      <alignment horizontal="left" vertical="center" wrapText="1"/>
      <protection/>
    </xf>
    <xf numFmtId="0" fontId="37" fillId="0" borderId="0" xfId="20" applyNumberFormat="1" applyFont="1" applyFill="1" applyBorder="1" applyAlignment="1" applyProtection="1">
      <alignment horizontal="left" vertical="center" wrapText="1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1" fillId="10" borderId="33" xfId="0" applyFont="1" applyFill="1" applyBorder="1" applyAlignment="1">
      <alignment/>
    </xf>
    <xf numFmtId="0" fontId="31" fillId="0" borderId="32" xfId="0" applyFont="1" applyBorder="1" applyAlignment="1">
      <alignment/>
    </xf>
    <xf numFmtId="0" fontId="31" fillId="0" borderId="33" xfId="2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1" fillId="0" borderId="34" xfId="0" applyFont="1" applyFill="1" applyBorder="1" applyAlignment="1" applyProtection="1">
      <alignment horizontal="center" vertical="center"/>
      <protection locked="0"/>
    </xf>
    <xf numFmtId="0" fontId="31" fillId="10" borderId="32" xfId="0" applyFont="1" applyFill="1" applyBorder="1" applyAlignment="1">
      <alignment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1" fillId="11" borderId="32" xfId="0" applyFont="1" applyFill="1" applyBorder="1" applyAlignment="1">
      <alignment/>
    </xf>
    <xf numFmtId="0" fontId="32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1" fillId="12" borderId="35" xfId="0" applyFont="1" applyFill="1" applyBorder="1" applyAlignment="1" applyProtection="1">
      <alignment horizontal="center"/>
      <protection locked="0"/>
    </xf>
    <xf numFmtId="0" fontId="31" fillId="12" borderId="35" xfId="0" applyFont="1" applyFill="1" applyBorder="1" applyAlignment="1" applyProtection="1">
      <alignment horizontal="center" vertical="center"/>
      <protection locked="0"/>
    </xf>
    <xf numFmtId="0" fontId="34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3" borderId="36" xfId="0" applyFont="1" applyFill="1" applyBorder="1" applyAlignment="1" applyProtection="1">
      <alignment horizontal="center"/>
      <protection locked="0"/>
    </xf>
    <xf numFmtId="0" fontId="31" fillId="13" borderId="36" xfId="0" applyFont="1" applyFill="1" applyBorder="1" applyAlignment="1" applyProtection="1">
      <alignment horizontal="center" vertical="center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5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8" fillId="0" borderId="18" xfId="20" applyNumberFormat="1" applyFont="1" applyFill="1" applyBorder="1" applyAlignment="1" applyProtection="1">
      <alignment horizontal="left" vertical="center" wrapText="1"/>
      <protection/>
    </xf>
    <xf numFmtId="0" fontId="39" fillId="0" borderId="18" xfId="20" applyNumberFormat="1" applyFont="1" applyFill="1" applyBorder="1" applyAlignment="1" applyProtection="1">
      <alignment horizontal="left" vertical="center" wrapText="1"/>
      <protection/>
    </xf>
    <xf numFmtId="0" fontId="38" fillId="0" borderId="18" xfId="20" applyNumberFormat="1" applyFont="1" applyFill="1" applyBorder="1" applyAlignment="1" applyProtection="1">
      <alignment horizontal="center" vertical="center" wrapText="1"/>
      <protection/>
    </xf>
    <xf numFmtId="0" fontId="36" fillId="16" borderId="18" xfId="2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3" borderId="2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H1">
      <selection activeCell="K25" sqref="K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1" t="s">
        <v>13</v>
      </c>
      <c r="B1" s="17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73"/>
      <c r="B2" s="173"/>
      <c r="C2" s="173"/>
      <c r="D2" s="21"/>
      <c r="E2" s="21"/>
      <c r="R2" s="85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6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5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75" t="s">
        <v>143</v>
      </c>
      <c r="R4" s="100" t="s">
        <v>20</v>
      </c>
      <c r="S4" s="101" t="s">
        <v>21</v>
      </c>
      <c r="T4" s="22">
        <v>2</v>
      </c>
      <c r="U4" s="101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7"/>
      <c r="F5" s="176"/>
      <c r="G5" s="27"/>
      <c r="R5" s="100" t="s">
        <v>24</v>
      </c>
      <c r="S5" s="101" t="s">
        <v>25</v>
      </c>
      <c r="T5" s="22">
        <v>3</v>
      </c>
      <c r="U5" s="22"/>
      <c r="V5" s="22" t="s">
        <v>173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76"/>
      <c r="G6" s="27"/>
      <c r="R6" s="100" t="s">
        <v>28</v>
      </c>
      <c r="S6" s="101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76"/>
      <c r="G7" s="27"/>
      <c r="H7" s="178" t="s">
        <v>180</v>
      </c>
      <c r="I7" s="179"/>
      <c r="R7" s="100" t="s">
        <v>30</v>
      </c>
      <c r="S7" s="101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76"/>
      <c r="G8" s="27"/>
      <c r="H8" s="180"/>
      <c r="I8" s="181"/>
      <c r="R8" s="100" t="s">
        <v>32</v>
      </c>
      <c r="S8" s="101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76"/>
      <c r="G9" s="27"/>
      <c r="H9" s="180"/>
      <c r="I9" s="181"/>
      <c r="R9" s="100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7"/>
      <c r="F10" s="176"/>
      <c r="G10" s="27"/>
      <c r="H10" s="180"/>
      <c r="I10" s="181"/>
      <c r="R10" s="100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7"/>
      <c r="F11" s="176"/>
      <c r="G11" s="27"/>
      <c r="H11" s="182"/>
      <c r="I11" s="183"/>
      <c r="R11" s="100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7"/>
      <c r="F12" s="176"/>
      <c r="G12" s="27"/>
      <c r="H12" s="107"/>
      <c r="I12" s="107"/>
      <c r="R12" s="100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77"/>
      <c r="G13" s="27"/>
      <c r="R13" s="100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7"/>
      <c r="F14" s="175" t="s">
        <v>160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7"/>
      <c r="F15" s="17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4"/>
      <c r="F16" s="17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4"/>
      <c r="F17" s="17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136</v>
      </c>
      <c r="B18" s="2" t="s">
        <v>142</v>
      </c>
      <c r="C18" s="3"/>
      <c r="D18" s="3"/>
      <c r="E18" s="94"/>
      <c r="F18" s="17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5"/>
      <c r="F19" s="17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6208900</v>
      </c>
      <c r="C23" s="16" t="s">
        <v>190</v>
      </c>
      <c r="D23" s="16" t="s">
        <v>191</v>
      </c>
      <c r="E23" s="16" t="s">
        <v>191</v>
      </c>
      <c r="F23" s="35" t="s">
        <v>192</v>
      </c>
      <c r="G23" s="16">
        <v>971247</v>
      </c>
      <c r="H23" s="16">
        <v>1854329</v>
      </c>
      <c r="I23" s="16">
        <v>14</v>
      </c>
      <c r="J23" s="16" t="s">
        <v>25</v>
      </c>
      <c r="K23" s="188">
        <v>971423</v>
      </c>
      <c r="L23" s="188">
        <v>1854687</v>
      </c>
      <c r="M23" s="188">
        <v>971300</v>
      </c>
      <c r="N23" s="188">
        <v>1854452</v>
      </c>
      <c r="O23" s="56">
        <v>17</v>
      </c>
      <c r="P23" s="56">
        <v>306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1" t="s">
        <v>164</v>
      </c>
      <c r="B25" s="174"/>
      <c r="C25" s="172"/>
      <c r="D25" s="1"/>
      <c r="E25" s="1"/>
      <c r="F25" s="38"/>
      <c r="R25" s="89" t="s">
        <v>124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125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126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9"/>
      <c r="I28" s="39"/>
      <c r="R28" s="90" t="s">
        <v>127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137</v>
      </c>
      <c r="B32" s="96" t="s">
        <v>135</v>
      </c>
      <c r="C32" s="31"/>
      <c r="D32" s="31"/>
      <c r="E32" s="32"/>
      <c r="G32" s="171" t="s">
        <v>130</v>
      </c>
      <c r="H32" s="174"/>
      <c r="I32" s="174"/>
      <c r="J32" s="17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63</v>
      </c>
      <c r="I35" s="48" t="s">
        <v>64</v>
      </c>
      <c r="J35" s="49"/>
      <c r="U35" s="6"/>
    </row>
    <row r="36" spans="6:21" ht="12.75">
      <c r="F36" s="27"/>
      <c r="G36" s="27"/>
      <c r="H36" s="47" t="s">
        <v>181</v>
      </c>
      <c r="I36" s="48" t="s">
        <v>186</v>
      </c>
      <c r="J36" s="48" t="s">
        <v>182</v>
      </c>
      <c r="K36" s="48" t="s">
        <v>183</v>
      </c>
      <c r="L36" s="48" t="s">
        <v>184</v>
      </c>
      <c r="M36" s="49" t="s">
        <v>185</v>
      </c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I37" s="70" t="s">
        <v>85</v>
      </c>
      <c r="R37" s="102"/>
      <c r="S37" s="102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3" t="s">
        <v>63</v>
      </c>
      <c r="I38" s="53" t="s">
        <v>181</v>
      </c>
      <c r="R38" s="102"/>
      <c r="S38" s="102"/>
      <c r="T38" s="6"/>
      <c r="U38" s="6"/>
    </row>
    <row r="39" spans="1:21" ht="14.25">
      <c r="A39" s="54">
        <f>B23</f>
        <v>6208900</v>
      </c>
      <c r="B39" s="54" t="str">
        <f>C23</f>
        <v>Mourachonnne</v>
      </c>
      <c r="C39" s="55" t="str">
        <f>D23</f>
        <v>Pegomas</v>
      </c>
      <c r="D39" s="55">
        <v>40395</v>
      </c>
      <c r="E39" s="56">
        <v>3.2</v>
      </c>
      <c r="F39" s="57" t="s">
        <v>144</v>
      </c>
      <c r="G39" s="105" t="s">
        <v>158</v>
      </c>
      <c r="H39" s="103"/>
      <c r="I39" s="103"/>
      <c r="R39" s="102"/>
      <c r="S39" s="102"/>
      <c r="T39" s="6"/>
      <c r="U39" s="6"/>
    </row>
    <row r="40" spans="1:21" ht="14.25">
      <c r="A40" s="81">
        <f>+A$39</f>
        <v>6208900</v>
      </c>
      <c r="B40" s="81" t="str">
        <f>+B$39</f>
        <v>Mourachonnne</v>
      </c>
      <c r="C40" s="81" t="str">
        <f>+C$39</f>
        <v>Pegomas</v>
      </c>
      <c r="D40" s="82">
        <f>+D$39</f>
        <v>40395</v>
      </c>
      <c r="E40" s="81">
        <f aca="true" t="shared" si="0" ref="E40:E50">+I$23</f>
        <v>14</v>
      </c>
      <c r="F40" s="57" t="s">
        <v>145</v>
      </c>
      <c r="G40" s="105" t="s">
        <v>151</v>
      </c>
      <c r="H40" s="103"/>
      <c r="I40" s="103"/>
      <c r="R40" s="102"/>
      <c r="S40" s="102"/>
      <c r="T40" s="6"/>
      <c r="U40" s="6"/>
    </row>
    <row r="41" spans="1:21" ht="14.25">
      <c r="A41" s="81">
        <f aca="true" t="shared" si="1" ref="A41:A50">+A$39</f>
        <v>6208900</v>
      </c>
      <c r="B41" s="81" t="str">
        <f aca="true" t="shared" si="2" ref="B41:D50">+B$39</f>
        <v>Mourachonnne</v>
      </c>
      <c r="C41" s="81" t="str">
        <f t="shared" si="2"/>
        <v>Pegomas</v>
      </c>
      <c r="D41" s="82">
        <f t="shared" si="2"/>
        <v>40395</v>
      </c>
      <c r="E41" s="81">
        <f t="shared" si="0"/>
        <v>14</v>
      </c>
      <c r="F41" s="57" t="s">
        <v>176</v>
      </c>
      <c r="G41" s="105" t="s">
        <v>172</v>
      </c>
      <c r="H41" s="103"/>
      <c r="I41" s="103"/>
      <c r="R41" s="102"/>
      <c r="S41" s="102"/>
      <c r="T41" s="6"/>
      <c r="U41" s="6"/>
    </row>
    <row r="42" spans="1:21" ht="14.25">
      <c r="A42" s="81">
        <f t="shared" si="1"/>
        <v>6208900</v>
      </c>
      <c r="B42" s="81" t="str">
        <f t="shared" si="2"/>
        <v>Mourachonnne</v>
      </c>
      <c r="C42" s="81" t="str">
        <f t="shared" si="2"/>
        <v>Pegomas</v>
      </c>
      <c r="D42" s="82">
        <f t="shared" si="2"/>
        <v>40395</v>
      </c>
      <c r="E42" s="81">
        <f t="shared" si="0"/>
        <v>14</v>
      </c>
      <c r="F42" s="57" t="s">
        <v>177</v>
      </c>
      <c r="G42" s="105" t="s">
        <v>173</v>
      </c>
      <c r="H42" s="103">
        <v>1</v>
      </c>
      <c r="I42" s="103" t="s">
        <v>183</v>
      </c>
      <c r="R42" s="102"/>
      <c r="S42" s="102"/>
      <c r="T42" s="6"/>
      <c r="U42" s="6"/>
    </row>
    <row r="43" spans="1:21" ht="14.25">
      <c r="A43" s="81">
        <f t="shared" si="1"/>
        <v>6208900</v>
      </c>
      <c r="B43" s="81" t="str">
        <f t="shared" si="2"/>
        <v>Mourachonnne</v>
      </c>
      <c r="C43" s="81" t="str">
        <f t="shared" si="2"/>
        <v>Pegomas</v>
      </c>
      <c r="D43" s="82">
        <f t="shared" si="2"/>
        <v>40395</v>
      </c>
      <c r="E43" s="81">
        <f t="shared" si="0"/>
        <v>14</v>
      </c>
      <c r="F43" s="57" t="s">
        <v>165</v>
      </c>
      <c r="G43" s="105" t="s">
        <v>152</v>
      </c>
      <c r="H43" s="103">
        <v>45</v>
      </c>
      <c r="I43" s="103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1">
        <f t="shared" si="1"/>
        <v>6208900</v>
      </c>
      <c r="B44" s="81" t="str">
        <f t="shared" si="2"/>
        <v>Mourachonnne</v>
      </c>
      <c r="C44" s="81" t="str">
        <f t="shared" si="2"/>
        <v>Pegomas</v>
      </c>
      <c r="D44" s="82">
        <f t="shared" si="2"/>
        <v>40395</v>
      </c>
      <c r="E44" s="81">
        <f t="shared" si="0"/>
        <v>14</v>
      </c>
      <c r="F44" s="57" t="s">
        <v>178</v>
      </c>
      <c r="G44" s="105" t="s">
        <v>174</v>
      </c>
      <c r="H44" s="103">
        <v>8</v>
      </c>
      <c r="I44" s="103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1">
        <f t="shared" si="1"/>
        <v>6208900</v>
      </c>
      <c r="B45" s="81" t="str">
        <f t="shared" si="2"/>
        <v>Mourachonnne</v>
      </c>
      <c r="C45" s="81" t="str">
        <f t="shared" si="2"/>
        <v>Pegomas</v>
      </c>
      <c r="D45" s="82">
        <f t="shared" si="2"/>
        <v>40395</v>
      </c>
      <c r="E45" s="81">
        <f t="shared" si="0"/>
        <v>14</v>
      </c>
      <c r="F45" s="57" t="s">
        <v>146</v>
      </c>
      <c r="G45" s="105" t="s">
        <v>153</v>
      </c>
      <c r="H45" s="103">
        <v>3</v>
      </c>
      <c r="I45" s="103" t="s">
        <v>183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1">
        <f t="shared" si="1"/>
        <v>6208900</v>
      </c>
      <c r="B46" s="81" t="str">
        <f t="shared" si="2"/>
        <v>Mourachonnne</v>
      </c>
      <c r="C46" s="81" t="str">
        <f t="shared" si="2"/>
        <v>Pegomas</v>
      </c>
      <c r="D46" s="82">
        <f t="shared" si="2"/>
        <v>40395</v>
      </c>
      <c r="E46" s="81">
        <f t="shared" si="0"/>
        <v>14</v>
      </c>
      <c r="F46" s="57" t="s">
        <v>147</v>
      </c>
      <c r="G46" s="105" t="s">
        <v>154</v>
      </c>
      <c r="H46" s="103">
        <v>10</v>
      </c>
      <c r="I46" s="103" t="s">
        <v>182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1">
        <f t="shared" si="1"/>
        <v>6208900</v>
      </c>
      <c r="B47" s="81" t="str">
        <f t="shared" si="2"/>
        <v>Mourachonnne</v>
      </c>
      <c r="C47" s="81" t="str">
        <f t="shared" si="2"/>
        <v>Pegomas</v>
      </c>
      <c r="D47" s="82">
        <f t="shared" si="2"/>
        <v>40395</v>
      </c>
      <c r="E47" s="81">
        <f t="shared" si="0"/>
        <v>14</v>
      </c>
      <c r="F47" s="57" t="s">
        <v>148</v>
      </c>
      <c r="G47" s="105" t="s">
        <v>155</v>
      </c>
      <c r="H47" s="103">
        <v>1</v>
      </c>
      <c r="I47" s="103" t="s">
        <v>183</v>
      </c>
    </row>
    <row r="48" spans="1:19" s="5" customFormat="1" ht="14.25">
      <c r="A48" s="81">
        <f t="shared" si="1"/>
        <v>6208900</v>
      </c>
      <c r="B48" s="81" t="str">
        <f t="shared" si="2"/>
        <v>Mourachonnne</v>
      </c>
      <c r="C48" s="81" t="str">
        <f t="shared" si="2"/>
        <v>Pegomas</v>
      </c>
      <c r="D48" s="82">
        <f t="shared" si="2"/>
        <v>40395</v>
      </c>
      <c r="E48" s="81">
        <f t="shared" si="0"/>
        <v>14</v>
      </c>
      <c r="F48" s="57" t="s">
        <v>149</v>
      </c>
      <c r="G48" s="105" t="s">
        <v>156</v>
      </c>
      <c r="H48" s="103">
        <v>16</v>
      </c>
      <c r="I48" s="103" t="s">
        <v>182</v>
      </c>
      <c r="O48" s="27"/>
      <c r="P48" s="27"/>
      <c r="Q48" s="27"/>
      <c r="R48" s="102"/>
      <c r="S48" s="102"/>
    </row>
    <row r="49" spans="1:19" s="5" customFormat="1" ht="14.25">
      <c r="A49" s="81">
        <f t="shared" si="1"/>
        <v>6208900</v>
      </c>
      <c r="B49" s="81" t="str">
        <f t="shared" si="2"/>
        <v>Mourachonnne</v>
      </c>
      <c r="C49" s="81" t="str">
        <f t="shared" si="2"/>
        <v>Pegomas</v>
      </c>
      <c r="D49" s="82">
        <f t="shared" si="2"/>
        <v>40395</v>
      </c>
      <c r="E49" s="81">
        <f t="shared" si="0"/>
        <v>14</v>
      </c>
      <c r="F49" s="57" t="s">
        <v>150</v>
      </c>
      <c r="G49" s="105" t="s">
        <v>157</v>
      </c>
      <c r="H49" s="103">
        <v>15</v>
      </c>
      <c r="I49" s="103" t="s">
        <v>182</v>
      </c>
      <c r="M49" s="27"/>
      <c r="N49" s="27"/>
      <c r="O49" s="27"/>
      <c r="P49" s="27"/>
      <c r="Q49" s="27"/>
      <c r="R49" s="102"/>
      <c r="S49" s="102"/>
    </row>
    <row r="50" spans="1:19" s="5" customFormat="1" ht="14.25">
      <c r="A50" s="81">
        <f t="shared" si="1"/>
        <v>6208900</v>
      </c>
      <c r="B50" s="81" t="str">
        <f t="shared" si="2"/>
        <v>Mourachonnne</v>
      </c>
      <c r="C50" s="81" t="str">
        <f t="shared" si="2"/>
        <v>Pegomas</v>
      </c>
      <c r="D50" s="82">
        <f t="shared" si="2"/>
        <v>40395</v>
      </c>
      <c r="E50" s="81">
        <f t="shared" si="0"/>
        <v>14</v>
      </c>
      <c r="F50" s="57" t="s">
        <v>179</v>
      </c>
      <c r="G50" s="105" t="s">
        <v>175</v>
      </c>
      <c r="H50" s="103">
        <v>1</v>
      </c>
      <c r="I50" s="103" t="s">
        <v>183</v>
      </c>
      <c r="M50" s="27"/>
      <c r="N50" s="27"/>
      <c r="O50" s="27"/>
      <c r="P50" s="27"/>
      <c r="Q50" s="27"/>
      <c r="R50" s="102"/>
      <c r="S50" s="102"/>
    </row>
    <row r="51" spans="1:22" s="5" customFormat="1" ht="16.5" thickBot="1">
      <c r="A51" s="1"/>
      <c r="B51" s="1"/>
      <c r="C51" s="1"/>
      <c r="D51" s="1"/>
      <c r="E51" s="1"/>
      <c r="F51" s="58" t="s">
        <v>65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1" t="s">
        <v>66</v>
      </c>
      <c r="B52" s="174"/>
      <c r="C52" s="174"/>
      <c r="D52" s="174"/>
      <c r="E52" s="17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4" t="s">
        <v>71</v>
      </c>
      <c r="I57" s="64" t="s">
        <v>8</v>
      </c>
      <c r="J57" s="64" t="s">
        <v>138</v>
      </c>
      <c r="T57" s="102"/>
      <c r="U57" s="102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5" t="s">
        <v>74</v>
      </c>
      <c r="I58" s="65" t="s">
        <v>12</v>
      </c>
      <c r="J58" s="65" t="s">
        <v>134</v>
      </c>
      <c r="T58" s="102"/>
      <c r="U58" s="102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6" t="s">
        <v>77</v>
      </c>
      <c r="I59" s="66" t="s">
        <v>11</v>
      </c>
      <c r="J59" s="66" t="s">
        <v>133</v>
      </c>
      <c r="T59" s="102"/>
      <c r="U59" s="102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6" t="s">
        <v>79</v>
      </c>
      <c r="I60" s="66" t="s">
        <v>10</v>
      </c>
      <c r="J60" s="66" t="s">
        <v>132</v>
      </c>
      <c r="P60" s="39"/>
      <c r="Q60" s="39"/>
      <c r="R60" s="39"/>
      <c r="S60" s="39"/>
      <c r="T60" s="39"/>
      <c r="U60" s="39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7"/>
      <c r="H61" s="68" t="s">
        <v>82</v>
      </c>
      <c r="I61" s="68" t="s">
        <v>9</v>
      </c>
      <c r="J61" s="68" t="s">
        <v>131</v>
      </c>
      <c r="O61" s="39"/>
      <c r="T61" s="102"/>
      <c r="U61" s="102"/>
    </row>
    <row r="62" spans="1:21" ht="12.75">
      <c r="A62" s="30" t="s">
        <v>83</v>
      </c>
      <c r="B62" s="17" t="s">
        <v>84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85</v>
      </c>
      <c r="H64" s="70" t="s">
        <v>85</v>
      </c>
      <c r="I64" s="70" t="s">
        <v>85</v>
      </c>
      <c r="J64" s="70" t="s">
        <v>85</v>
      </c>
      <c r="K64" s="70" t="s">
        <v>85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86</v>
      </c>
      <c r="D65" s="71" t="s">
        <v>128</v>
      </c>
      <c r="E65" s="71" t="s">
        <v>68</v>
      </c>
      <c r="F65" s="71" t="s">
        <v>69</v>
      </c>
      <c r="G65" s="71" t="s">
        <v>72</v>
      </c>
      <c r="H65" s="71" t="s">
        <v>189</v>
      </c>
      <c r="I65" s="71" t="s">
        <v>78</v>
      </c>
      <c r="J65" s="71" t="s">
        <v>80</v>
      </c>
      <c r="K65" s="71" t="s">
        <v>83</v>
      </c>
      <c r="T65" s="102"/>
      <c r="U65" s="102"/>
    </row>
    <row r="66" spans="1:21" ht="14.25">
      <c r="A66" s="54">
        <f>A39</f>
        <v>6208900</v>
      </c>
      <c r="B66" s="72">
        <f>D39</f>
        <v>40395</v>
      </c>
      <c r="C66" s="73" t="s">
        <v>87</v>
      </c>
      <c r="D66" s="74" t="s">
        <v>173</v>
      </c>
      <c r="E66" s="74" t="s">
        <v>11</v>
      </c>
      <c r="F66" s="75" t="s">
        <v>106</v>
      </c>
      <c r="G66" s="103"/>
      <c r="H66" s="103"/>
      <c r="I66" s="103"/>
      <c r="J66" s="103"/>
      <c r="K66" s="103"/>
      <c r="T66" s="102"/>
      <c r="U66" s="102"/>
    </row>
    <row r="67" spans="1:21" ht="14.25">
      <c r="A67" s="83">
        <f>+A$66</f>
        <v>6208900</v>
      </c>
      <c r="B67" s="84">
        <f>+B$66</f>
        <v>40395</v>
      </c>
      <c r="C67" s="73" t="s">
        <v>88</v>
      </c>
      <c r="D67" s="75" t="s">
        <v>153</v>
      </c>
      <c r="E67" s="75" t="s">
        <v>11</v>
      </c>
      <c r="F67" s="75" t="s">
        <v>106</v>
      </c>
      <c r="G67" s="103"/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6208900</v>
      </c>
      <c r="B68" s="84">
        <f t="shared" si="3"/>
        <v>40395</v>
      </c>
      <c r="C68" s="73" t="s">
        <v>89</v>
      </c>
      <c r="D68" s="75" t="s">
        <v>155</v>
      </c>
      <c r="E68" s="75" t="s">
        <v>12</v>
      </c>
      <c r="F68" s="75" t="s">
        <v>106</v>
      </c>
      <c r="G68" s="103"/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6208900</v>
      </c>
      <c r="B69" s="84">
        <f t="shared" si="3"/>
        <v>40395</v>
      </c>
      <c r="C69" s="73" t="s">
        <v>90</v>
      </c>
      <c r="D69" s="75" t="s">
        <v>175</v>
      </c>
      <c r="E69" s="75" t="s">
        <v>11</v>
      </c>
      <c r="F69" s="75" t="s">
        <v>106</v>
      </c>
      <c r="G69" s="103"/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6208900</v>
      </c>
      <c r="B70" s="84">
        <f t="shared" si="3"/>
        <v>40395</v>
      </c>
      <c r="C70" s="73" t="s">
        <v>91</v>
      </c>
      <c r="D70" s="75" t="s">
        <v>152</v>
      </c>
      <c r="E70" s="75" t="s">
        <v>11</v>
      </c>
      <c r="F70" s="75" t="s">
        <v>23</v>
      </c>
      <c r="G70" s="103"/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6208900</v>
      </c>
      <c r="B71" s="84">
        <f t="shared" si="3"/>
        <v>40395</v>
      </c>
      <c r="C71" s="73" t="s">
        <v>92</v>
      </c>
      <c r="D71" s="75" t="s">
        <v>174</v>
      </c>
      <c r="E71" s="75" t="s">
        <v>11</v>
      </c>
      <c r="F71" s="75" t="s">
        <v>23</v>
      </c>
      <c r="G71" s="103"/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6208900</v>
      </c>
      <c r="B72" s="84">
        <f t="shared" si="3"/>
        <v>40395</v>
      </c>
      <c r="C72" s="73" t="s">
        <v>93</v>
      </c>
      <c r="D72" s="75" t="s">
        <v>154</v>
      </c>
      <c r="E72" s="75" t="s">
        <v>11</v>
      </c>
      <c r="F72" s="75" t="s">
        <v>23</v>
      </c>
      <c r="G72" s="103"/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6208900</v>
      </c>
      <c r="B73" s="84">
        <f t="shared" si="3"/>
        <v>40395</v>
      </c>
      <c r="C73" s="73" t="s">
        <v>94</v>
      </c>
      <c r="D73" s="75" t="s">
        <v>156</v>
      </c>
      <c r="E73" s="75" t="s">
        <v>12</v>
      </c>
      <c r="F73" s="75" t="s">
        <v>23</v>
      </c>
      <c r="G73" s="103"/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6208900</v>
      </c>
      <c r="B74" s="84">
        <f t="shared" si="3"/>
        <v>40395</v>
      </c>
      <c r="C74" s="73" t="s">
        <v>95</v>
      </c>
      <c r="D74" s="75" t="s">
        <v>157</v>
      </c>
      <c r="E74" s="75" t="s">
        <v>12</v>
      </c>
      <c r="F74" s="75" t="s">
        <v>26</v>
      </c>
      <c r="G74" s="103"/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6208900</v>
      </c>
      <c r="B75" s="84">
        <f t="shared" si="3"/>
        <v>40395</v>
      </c>
      <c r="C75" s="73" t="s">
        <v>96</v>
      </c>
      <c r="D75" s="75" t="s">
        <v>152</v>
      </c>
      <c r="E75" s="75" t="s">
        <v>10</v>
      </c>
      <c r="F75" s="75" t="s">
        <v>26</v>
      </c>
      <c r="G75" s="103"/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6208900</v>
      </c>
      <c r="B76" s="84">
        <f t="shared" si="3"/>
        <v>40395</v>
      </c>
      <c r="C76" s="73" t="s">
        <v>97</v>
      </c>
      <c r="D76" s="75" t="s">
        <v>152</v>
      </c>
      <c r="E76" s="75" t="s">
        <v>12</v>
      </c>
      <c r="F76" s="75" t="s">
        <v>26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6208900</v>
      </c>
      <c r="B77" s="84">
        <f t="shared" si="3"/>
        <v>40395</v>
      </c>
      <c r="C77" s="73" t="s">
        <v>98</v>
      </c>
      <c r="D77" s="75" t="s">
        <v>152</v>
      </c>
      <c r="E77" s="75" t="s">
        <v>11</v>
      </c>
      <c r="F77" s="75" t="s">
        <v>26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1" t="s">
        <v>99</v>
      </c>
      <c r="B79" s="17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100</v>
      </c>
      <c r="B82" s="7" t="s">
        <v>101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102</v>
      </c>
      <c r="B83" s="2" t="s">
        <v>103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69</v>
      </c>
      <c r="B84" s="17" t="s">
        <v>104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85</v>
      </c>
      <c r="D86" s="10" t="s">
        <v>4</v>
      </c>
      <c r="E86" s="184" t="s">
        <v>105</v>
      </c>
      <c r="F86" s="184"/>
      <c r="G86" s="184"/>
      <c r="H86" s="185" t="s">
        <v>139</v>
      </c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02"/>
      <c r="U86" s="102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80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2"/>
      <c r="U87" s="102"/>
    </row>
    <row r="88" spans="1:21" ht="14.25">
      <c r="A88" s="54">
        <f>A66</f>
        <v>6208900</v>
      </c>
      <c r="B88" s="72">
        <f>B66</f>
        <v>40395</v>
      </c>
      <c r="C88" s="103" t="s">
        <v>206</v>
      </c>
      <c r="D88" s="103">
        <v>212</v>
      </c>
      <c r="E88" s="103"/>
      <c r="F88" s="103">
        <v>7</v>
      </c>
      <c r="G88" s="103">
        <v>17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6208900</v>
      </c>
      <c r="B89" s="84">
        <f>+B$88</f>
        <v>40395</v>
      </c>
      <c r="C89" s="103" t="s">
        <v>257</v>
      </c>
      <c r="D89" s="103">
        <v>200</v>
      </c>
      <c r="E89" s="103">
        <v>7</v>
      </c>
      <c r="F89" s="103">
        <v>12</v>
      </c>
      <c r="G89" s="103">
        <v>12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6208900</v>
      </c>
      <c r="B90" s="84">
        <f t="shared" si="4"/>
        <v>40395</v>
      </c>
      <c r="C90" s="103" t="s">
        <v>208</v>
      </c>
      <c r="D90" s="103">
        <v>312</v>
      </c>
      <c r="E90" s="103">
        <v>2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6208900</v>
      </c>
      <c r="B91" s="84">
        <f t="shared" si="4"/>
        <v>40395</v>
      </c>
      <c r="C91" s="103" t="s">
        <v>258</v>
      </c>
      <c r="D91" s="103">
        <v>318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6208900</v>
      </c>
      <c r="B92" s="84">
        <f t="shared" si="4"/>
        <v>40395</v>
      </c>
      <c r="C92" s="103" t="s">
        <v>259</v>
      </c>
      <c r="D92" s="103">
        <v>245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6208900</v>
      </c>
      <c r="B93" s="84">
        <f t="shared" si="4"/>
        <v>40395</v>
      </c>
      <c r="C93" s="103" t="s">
        <v>210</v>
      </c>
      <c r="D93" s="103">
        <v>364</v>
      </c>
      <c r="E93" s="103">
        <v>2</v>
      </c>
      <c r="F93" s="103">
        <v>122</v>
      </c>
      <c r="G93" s="103">
        <v>196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6208900</v>
      </c>
      <c r="B94" s="84">
        <f t="shared" si="4"/>
        <v>40395</v>
      </c>
      <c r="C94" s="103" t="s">
        <v>260</v>
      </c>
      <c r="D94" s="103">
        <v>457</v>
      </c>
      <c r="E94" s="103">
        <v>384</v>
      </c>
      <c r="F94" s="103">
        <v>62</v>
      </c>
      <c r="G94" s="103">
        <v>192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6208900</v>
      </c>
      <c r="B95" s="84">
        <f t="shared" si="4"/>
        <v>40395</v>
      </c>
      <c r="C95" s="103" t="s">
        <v>212</v>
      </c>
      <c r="D95" s="103">
        <v>618</v>
      </c>
      <c r="E95" s="103"/>
      <c r="F95" s="103">
        <v>1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6208900</v>
      </c>
      <c r="B96" s="84">
        <f t="shared" si="4"/>
        <v>40395</v>
      </c>
      <c r="C96" s="103" t="s">
        <v>213</v>
      </c>
      <c r="D96" s="103">
        <v>619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6208900</v>
      </c>
      <c r="B97" s="84">
        <f t="shared" si="4"/>
        <v>40395</v>
      </c>
      <c r="C97" s="103" t="s">
        <v>214</v>
      </c>
      <c r="D97" s="103">
        <v>622</v>
      </c>
      <c r="E97" s="103"/>
      <c r="F97" s="103">
        <v>5</v>
      </c>
      <c r="G97" s="103">
        <v>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6208900</v>
      </c>
      <c r="B98" s="84">
        <f t="shared" si="4"/>
        <v>40395</v>
      </c>
      <c r="C98" s="103" t="s">
        <v>261</v>
      </c>
      <c r="D98" s="103">
        <v>608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6208900</v>
      </c>
      <c r="B99" s="84">
        <f t="shared" si="4"/>
        <v>40395</v>
      </c>
      <c r="C99" s="103" t="s">
        <v>262</v>
      </c>
      <c r="D99" s="103">
        <v>571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6208900</v>
      </c>
      <c r="B100" s="84">
        <f t="shared" si="4"/>
        <v>40395</v>
      </c>
      <c r="C100" s="103" t="s">
        <v>263</v>
      </c>
      <c r="D100" s="103">
        <v>847</v>
      </c>
      <c r="E100" s="103"/>
      <c r="F100" s="103">
        <v>2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6208900</v>
      </c>
      <c r="B101" s="84">
        <f t="shared" si="4"/>
        <v>40395</v>
      </c>
      <c r="C101" s="103" t="s">
        <v>216</v>
      </c>
      <c r="D101" s="103">
        <v>807</v>
      </c>
      <c r="E101" s="103">
        <v>448</v>
      </c>
      <c r="F101" s="103">
        <v>992</v>
      </c>
      <c r="G101" s="103">
        <v>1040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6208900</v>
      </c>
      <c r="B102" s="84">
        <f t="shared" si="4"/>
        <v>40395</v>
      </c>
      <c r="C102" s="103" t="s">
        <v>218</v>
      </c>
      <c r="D102" s="103">
        <v>831</v>
      </c>
      <c r="E102" s="103"/>
      <c r="F102" s="103">
        <v>3</v>
      </c>
      <c r="G102" s="103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6208900</v>
      </c>
      <c r="B103" s="84">
        <f t="shared" si="4"/>
        <v>40395</v>
      </c>
      <c r="C103" s="103" t="s">
        <v>264</v>
      </c>
      <c r="D103" s="103">
        <v>783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6208900</v>
      </c>
      <c r="B104" s="84">
        <f t="shared" si="4"/>
        <v>40395</v>
      </c>
      <c r="C104" s="103" t="s">
        <v>265</v>
      </c>
      <c r="D104" s="103">
        <v>801</v>
      </c>
      <c r="E104" s="103">
        <v>1</v>
      </c>
      <c r="F104" s="103">
        <v>40</v>
      </c>
      <c r="G104" s="103">
        <v>108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6208900</v>
      </c>
      <c r="B105" s="84">
        <f t="shared" si="4"/>
        <v>40395</v>
      </c>
      <c r="C105" s="103" t="s">
        <v>266</v>
      </c>
      <c r="D105" s="103">
        <v>824</v>
      </c>
      <c r="E105" s="103">
        <v>1</v>
      </c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6208900</v>
      </c>
      <c r="B106" s="84">
        <f t="shared" si="4"/>
        <v>40395</v>
      </c>
      <c r="C106" s="103" t="s">
        <v>267</v>
      </c>
      <c r="D106" s="103">
        <v>753</v>
      </c>
      <c r="E106" s="103">
        <v>1</v>
      </c>
      <c r="F106" s="103">
        <v>3</v>
      </c>
      <c r="G106" s="103">
        <v>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6208900</v>
      </c>
      <c r="B107" s="84">
        <f t="shared" si="4"/>
        <v>40395</v>
      </c>
      <c r="C107" s="103" t="s">
        <v>220</v>
      </c>
      <c r="D107" s="103">
        <v>678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6208900</v>
      </c>
      <c r="B108" s="84">
        <f t="shared" si="4"/>
        <v>40395</v>
      </c>
      <c r="C108" s="103" t="s">
        <v>221</v>
      </c>
      <c r="D108" s="103">
        <v>682</v>
      </c>
      <c r="E108" s="103"/>
      <c r="F108" s="103">
        <v>1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6208900</v>
      </c>
      <c r="B109" s="84">
        <f t="shared" si="4"/>
        <v>40395</v>
      </c>
      <c r="C109" s="103" t="s">
        <v>268</v>
      </c>
      <c r="D109" s="103">
        <v>696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6208900</v>
      </c>
      <c r="B110" s="84">
        <f t="shared" si="4"/>
        <v>40395</v>
      </c>
      <c r="C110" s="103" t="s">
        <v>273</v>
      </c>
      <c r="D110" s="103">
        <v>3126</v>
      </c>
      <c r="E110" s="103">
        <v>56</v>
      </c>
      <c r="F110" s="103">
        <v>1</v>
      </c>
      <c r="G110" s="103">
        <v>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6208900</v>
      </c>
      <c r="B111" s="84">
        <f t="shared" si="4"/>
        <v>40395</v>
      </c>
      <c r="C111" s="103" t="s">
        <v>224</v>
      </c>
      <c r="D111" s="103">
        <v>892</v>
      </c>
      <c r="E111" s="103">
        <v>124</v>
      </c>
      <c r="F111" s="103">
        <v>464</v>
      </c>
      <c r="G111" s="103">
        <v>416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6208900</v>
      </c>
      <c r="B112" s="84">
        <f t="shared" si="4"/>
        <v>40395</v>
      </c>
      <c r="C112" s="103" t="s">
        <v>269</v>
      </c>
      <c r="D112" s="103">
        <v>880</v>
      </c>
      <c r="E112" s="103">
        <v>3</v>
      </c>
      <c r="F112" s="103">
        <v>1</v>
      </c>
      <c r="G112" s="103">
        <v>30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6208900</v>
      </c>
      <c r="B113" s="84">
        <f t="shared" si="4"/>
        <v>40395</v>
      </c>
      <c r="C113" s="103" t="s">
        <v>226</v>
      </c>
      <c r="D113" s="103">
        <v>1043</v>
      </c>
      <c r="E113" s="103">
        <v>1</v>
      </c>
      <c r="F113" s="103">
        <v>1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6208900</v>
      </c>
      <c r="B114" s="84">
        <f t="shared" si="4"/>
        <v>40395</v>
      </c>
      <c r="C114" s="103" t="s">
        <v>228</v>
      </c>
      <c r="D114" s="103">
        <v>1028</v>
      </c>
      <c r="E114" s="103">
        <v>14</v>
      </c>
      <c r="F114" s="103">
        <v>11</v>
      </c>
      <c r="G114" s="103">
        <v>12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6208900</v>
      </c>
      <c r="B115" s="84">
        <f t="shared" si="4"/>
        <v>40395</v>
      </c>
      <c r="C115" s="103" t="s">
        <v>230</v>
      </c>
      <c r="D115" s="103">
        <v>978</v>
      </c>
      <c r="E115" s="103">
        <v>544</v>
      </c>
      <c r="F115" s="103">
        <v>292</v>
      </c>
      <c r="G115" s="103">
        <v>400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6208900</v>
      </c>
      <c r="B116" s="84">
        <f t="shared" si="4"/>
        <v>40395</v>
      </c>
      <c r="C116" s="103" t="s">
        <v>270</v>
      </c>
      <c r="D116" s="103">
        <v>1004</v>
      </c>
      <c r="E116" s="103">
        <v>4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6208900</v>
      </c>
      <c r="B117" s="84">
        <f t="shared" si="4"/>
        <v>40395</v>
      </c>
      <c r="C117" s="103" t="s">
        <v>271</v>
      </c>
      <c r="D117" s="103">
        <v>928</v>
      </c>
      <c r="E117" s="103">
        <v>12</v>
      </c>
      <c r="F117" s="103">
        <v>3</v>
      </c>
      <c r="G117" s="103">
        <v>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6208900</v>
      </c>
      <c r="B118" s="84">
        <f t="shared" si="4"/>
        <v>40395</v>
      </c>
      <c r="C118" s="103" t="s">
        <v>232</v>
      </c>
      <c r="D118" s="103">
        <v>908</v>
      </c>
      <c r="E118" s="103">
        <v>2</v>
      </c>
      <c r="F118" s="103">
        <v>1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6208900</v>
      </c>
      <c r="B119" s="84">
        <f t="shared" si="4"/>
        <v>40395</v>
      </c>
      <c r="C119" s="103" t="s">
        <v>234</v>
      </c>
      <c r="D119" s="103">
        <v>1055</v>
      </c>
      <c r="E119" s="103">
        <v>100</v>
      </c>
      <c r="F119" s="103">
        <v>320</v>
      </c>
      <c r="G119" s="103">
        <v>432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6208900</v>
      </c>
      <c r="B120" s="84">
        <f t="shared" si="4"/>
        <v>40395</v>
      </c>
      <c r="C120" s="103" t="s">
        <v>237</v>
      </c>
      <c r="D120" s="103">
        <v>933</v>
      </c>
      <c r="E120" s="103"/>
      <c r="F120" s="103">
        <v>6</v>
      </c>
      <c r="G120" s="103">
        <v>6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6208900</v>
      </c>
      <c r="B121" s="84">
        <f t="shared" si="4"/>
        <v>40395</v>
      </c>
      <c r="C121" s="103" t="s">
        <v>238</v>
      </c>
      <c r="D121" s="103">
        <v>906</v>
      </c>
      <c r="E121" s="103">
        <v>44</v>
      </c>
      <c r="F121" s="103">
        <v>100</v>
      </c>
      <c r="G121" s="103">
        <v>9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6208900</v>
      </c>
      <c r="B122" s="84">
        <f t="shared" si="5"/>
        <v>40395</v>
      </c>
      <c r="C122" s="103" t="s">
        <v>255</v>
      </c>
      <c r="D122" s="103">
        <v>1075</v>
      </c>
      <c r="E122" s="103"/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6208900</v>
      </c>
      <c r="B123" s="84">
        <f t="shared" si="5"/>
        <v>40395</v>
      </c>
      <c r="C123" s="103" t="s">
        <v>272</v>
      </c>
      <c r="D123" s="103">
        <v>3110</v>
      </c>
      <c r="E123" s="103"/>
      <c r="F123" s="103">
        <v>1</v>
      </c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6208900</v>
      </c>
      <c r="B124" s="84">
        <f t="shared" si="5"/>
        <v>40395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6208900</v>
      </c>
      <c r="B125" s="84">
        <f t="shared" si="5"/>
        <v>40395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6208900</v>
      </c>
      <c r="B126" s="84">
        <f t="shared" si="5"/>
        <v>40395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6208900</v>
      </c>
      <c r="B127" s="84">
        <f t="shared" si="5"/>
        <v>40395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6208900</v>
      </c>
      <c r="B128" s="84">
        <f t="shared" si="5"/>
        <v>40395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6208900</v>
      </c>
      <c r="B129" s="84">
        <f t="shared" si="5"/>
        <v>40395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6208900</v>
      </c>
      <c r="B130" s="84">
        <f t="shared" si="5"/>
        <v>40395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6208900</v>
      </c>
      <c r="B131" s="84">
        <f t="shared" si="5"/>
        <v>40395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6208900</v>
      </c>
      <c r="B132" s="84">
        <f t="shared" si="5"/>
        <v>40395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6208900</v>
      </c>
      <c r="B133" s="84">
        <f t="shared" si="5"/>
        <v>40395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6208900</v>
      </c>
      <c r="B134" s="84">
        <f t="shared" si="5"/>
        <v>40395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6208900</v>
      </c>
      <c r="B135" s="84">
        <f t="shared" si="5"/>
        <v>40395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6208900</v>
      </c>
      <c r="B136" s="84">
        <f t="shared" si="5"/>
        <v>40395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6208900</v>
      </c>
      <c r="B137" s="84">
        <f t="shared" si="5"/>
        <v>40395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6208900</v>
      </c>
      <c r="B138" s="84">
        <f t="shared" si="5"/>
        <v>40395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6208900</v>
      </c>
      <c r="B139" s="84">
        <f t="shared" si="5"/>
        <v>40395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6208900</v>
      </c>
      <c r="B140" s="84">
        <f t="shared" si="5"/>
        <v>40395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6208900</v>
      </c>
      <c r="B141" s="84">
        <f t="shared" si="5"/>
        <v>40395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6208900</v>
      </c>
      <c r="B142" s="84">
        <f t="shared" si="5"/>
        <v>40395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6208900</v>
      </c>
      <c r="B143" s="84">
        <f t="shared" si="5"/>
        <v>40395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6208900</v>
      </c>
      <c r="B144" s="84">
        <f t="shared" si="5"/>
        <v>40395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6208900</v>
      </c>
      <c r="B145" s="84">
        <f t="shared" si="5"/>
        <v>40395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6208900</v>
      </c>
      <c r="B146" s="84">
        <f t="shared" si="5"/>
        <v>40395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6208900</v>
      </c>
      <c r="B147" s="84">
        <f t="shared" si="5"/>
        <v>40395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6208900</v>
      </c>
      <c r="B148" s="84">
        <f t="shared" si="5"/>
        <v>40395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6208900</v>
      </c>
      <c r="B149" s="84">
        <f t="shared" si="5"/>
        <v>40395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6208900</v>
      </c>
      <c r="B150" s="84">
        <f t="shared" si="5"/>
        <v>40395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6208900</v>
      </c>
      <c r="B151" s="84">
        <f t="shared" si="5"/>
        <v>40395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6208900</v>
      </c>
      <c r="B152" s="84">
        <f t="shared" si="5"/>
        <v>40395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6208900</v>
      </c>
      <c r="B153" s="84">
        <f t="shared" si="5"/>
        <v>40395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6208900</v>
      </c>
      <c r="B154" s="84">
        <f t="shared" si="6"/>
        <v>40395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6208900</v>
      </c>
      <c r="B155" s="84">
        <f t="shared" si="6"/>
        <v>40395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6208900</v>
      </c>
      <c r="B156" s="84">
        <f t="shared" si="6"/>
        <v>40395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6208900</v>
      </c>
      <c r="B157" s="84">
        <f t="shared" si="6"/>
        <v>40395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6208900</v>
      </c>
      <c r="B158" s="84">
        <f t="shared" si="6"/>
        <v>40395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6208900</v>
      </c>
      <c r="B159" s="84">
        <f t="shared" si="6"/>
        <v>40395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6208900</v>
      </c>
      <c r="B160" s="84">
        <f t="shared" si="6"/>
        <v>40395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6208900</v>
      </c>
      <c r="B161" s="84">
        <f t="shared" si="6"/>
        <v>40395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6208900</v>
      </c>
      <c r="B162" s="84">
        <f t="shared" si="6"/>
        <v>40395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6208900</v>
      </c>
      <c r="B163" s="84">
        <f t="shared" si="6"/>
        <v>40395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6208900</v>
      </c>
      <c r="B164" s="84">
        <f t="shared" si="6"/>
        <v>40395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6208900</v>
      </c>
      <c r="B165" s="84">
        <f t="shared" si="6"/>
        <v>40395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6208900</v>
      </c>
      <c r="B166" s="84">
        <f t="shared" si="6"/>
        <v>40395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6208900</v>
      </c>
      <c r="B167" s="84">
        <f t="shared" si="6"/>
        <v>40395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6208900</v>
      </c>
      <c r="B168" s="84">
        <f t="shared" si="6"/>
        <v>40395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6208900</v>
      </c>
      <c r="B169" s="84">
        <f t="shared" si="6"/>
        <v>40395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6208900</v>
      </c>
      <c r="B170" s="84">
        <f t="shared" si="6"/>
        <v>40395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6208900</v>
      </c>
      <c r="B171" s="84">
        <f t="shared" si="6"/>
        <v>40395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6208900</v>
      </c>
      <c r="B172" s="84">
        <f t="shared" si="6"/>
        <v>40395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6208900</v>
      </c>
      <c r="B173" s="84">
        <f t="shared" si="6"/>
        <v>40395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6208900</v>
      </c>
      <c r="B174" s="84">
        <f t="shared" si="6"/>
        <v>40395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6208900</v>
      </c>
      <c r="B175" s="84">
        <f t="shared" si="6"/>
        <v>40395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6208900</v>
      </c>
      <c r="B176" s="84">
        <f t="shared" si="6"/>
        <v>40395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6208900</v>
      </c>
      <c r="B177" s="84">
        <f t="shared" si="6"/>
        <v>40395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6208900</v>
      </c>
      <c r="B178" s="84">
        <f t="shared" si="6"/>
        <v>40395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6208900</v>
      </c>
      <c r="B179" s="84">
        <f t="shared" si="6"/>
        <v>40395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6208900</v>
      </c>
      <c r="B180" s="84">
        <f t="shared" si="6"/>
        <v>40395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6208900</v>
      </c>
      <c r="B181" s="84">
        <f t="shared" si="6"/>
        <v>40395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6208900</v>
      </c>
      <c r="B182" s="84">
        <f t="shared" si="6"/>
        <v>40395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6208900</v>
      </c>
      <c r="B183" s="84">
        <f t="shared" si="6"/>
        <v>40395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6208900</v>
      </c>
      <c r="B184" s="84">
        <f t="shared" si="6"/>
        <v>40395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6208900</v>
      </c>
      <c r="B185" s="84">
        <f t="shared" si="6"/>
        <v>40395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6208900</v>
      </c>
      <c r="B186" s="84">
        <f t="shared" si="7"/>
        <v>40395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6208900</v>
      </c>
      <c r="B187" s="84">
        <f t="shared" si="7"/>
        <v>40395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6208900</v>
      </c>
      <c r="B188" s="84">
        <f t="shared" si="7"/>
        <v>40395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6208900</v>
      </c>
      <c r="B189" s="84">
        <f t="shared" si="7"/>
        <v>40395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6208900</v>
      </c>
      <c r="B190" s="84">
        <f t="shared" si="7"/>
        <v>40395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6208900</v>
      </c>
      <c r="B191" s="84">
        <f t="shared" si="7"/>
        <v>40395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6208900</v>
      </c>
      <c r="B192" s="84">
        <f t="shared" si="7"/>
        <v>40395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6208900</v>
      </c>
      <c r="B193" s="84">
        <f t="shared" si="7"/>
        <v>40395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6208900</v>
      </c>
      <c r="B194" s="84">
        <f t="shared" si="7"/>
        <v>40395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6208900</v>
      </c>
      <c r="B195" s="84">
        <f t="shared" si="7"/>
        <v>40395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6208900</v>
      </c>
      <c r="B196" s="84">
        <f t="shared" si="7"/>
        <v>40395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6208900</v>
      </c>
      <c r="B197" s="84">
        <f t="shared" si="7"/>
        <v>40395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6208900</v>
      </c>
      <c r="B198" s="84">
        <f t="shared" si="7"/>
        <v>40395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6208900</v>
      </c>
      <c r="B199" s="84">
        <f t="shared" si="7"/>
        <v>40395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6208900</v>
      </c>
      <c r="B200" s="84">
        <f t="shared" si="7"/>
        <v>40395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6208900</v>
      </c>
      <c r="B201" s="84">
        <f t="shared" si="7"/>
        <v>40395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6208900</v>
      </c>
      <c r="B202" s="84">
        <f t="shared" si="7"/>
        <v>40395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6208900</v>
      </c>
      <c r="B203" s="84">
        <f t="shared" si="7"/>
        <v>40395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6208900</v>
      </c>
      <c r="B204" s="84">
        <f t="shared" si="7"/>
        <v>40395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6208900</v>
      </c>
      <c r="B205" s="84">
        <f t="shared" si="7"/>
        <v>40395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6208900</v>
      </c>
      <c r="B206" s="84">
        <f t="shared" si="7"/>
        <v>40395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6208900</v>
      </c>
      <c r="B207" s="84">
        <f t="shared" si="7"/>
        <v>40395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6208900</v>
      </c>
      <c r="B208" s="84">
        <f t="shared" si="7"/>
        <v>40395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6208900</v>
      </c>
      <c r="B209" s="84">
        <f t="shared" si="7"/>
        <v>40395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6208900</v>
      </c>
      <c r="B210" s="84">
        <f t="shared" si="7"/>
        <v>40395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6208900</v>
      </c>
      <c r="B211" s="84">
        <f t="shared" si="7"/>
        <v>40395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6208900</v>
      </c>
      <c r="B212" s="84">
        <f t="shared" si="7"/>
        <v>40395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6208900</v>
      </c>
      <c r="B213" s="84">
        <f t="shared" si="7"/>
        <v>40395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6208900</v>
      </c>
      <c r="B214" s="84">
        <f t="shared" si="7"/>
        <v>40395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6208900</v>
      </c>
      <c r="B215" s="84">
        <f t="shared" si="7"/>
        <v>40395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6208900</v>
      </c>
      <c r="B216" s="84">
        <f t="shared" si="7"/>
        <v>40395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6208900</v>
      </c>
      <c r="B217" s="84">
        <f t="shared" si="7"/>
        <v>40395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6208900</v>
      </c>
      <c r="B218" s="84">
        <f t="shared" si="8"/>
        <v>40395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6208900</v>
      </c>
      <c r="B219" s="84">
        <f t="shared" si="8"/>
        <v>40395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6208900</v>
      </c>
      <c r="B220" s="84">
        <f t="shared" si="8"/>
        <v>40395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6208900</v>
      </c>
      <c r="B221" s="84">
        <f t="shared" si="8"/>
        <v>40395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6208900</v>
      </c>
      <c r="B222" s="84">
        <f t="shared" si="8"/>
        <v>40395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6208900</v>
      </c>
      <c r="B223" s="84">
        <f t="shared" si="8"/>
        <v>40395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6208900</v>
      </c>
      <c r="B224" s="84">
        <f t="shared" si="8"/>
        <v>40395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6208900</v>
      </c>
      <c r="B225" s="84">
        <f t="shared" si="8"/>
        <v>40395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6208900</v>
      </c>
      <c r="B226" s="84">
        <f t="shared" si="8"/>
        <v>40395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6208900</v>
      </c>
      <c r="B227" s="84">
        <f t="shared" si="8"/>
        <v>40395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6208900</v>
      </c>
      <c r="B228" s="84">
        <f t="shared" si="8"/>
        <v>40395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6208900</v>
      </c>
      <c r="B229" s="84">
        <f t="shared" si="8"/>
        <v>40395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6208900</v>
      </c>
      <c r="B230" s="84">
        <f t="shared" si="8"/>
        <v>40395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6208900</v>
      </c>
      <c r="B231" s="84">
        <f t="shared" si="8"/>
        <v>40395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6208900</v>
      </c>
      <c r="B232" s="84">
        <f t="shared" si="8"/>
        <v>40395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6208900</v>
      </c>
      <c r="B233" s="84">
        <f t="shared" si="8"/>
        <v>40395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6208900</v>
      </c>
      <c r="B234" s="84">
        <f t="shared" si="8"/>
        <v>40395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6208900</v>
      </c>
      <c r="B235" s="84">
        <f t="shared" si="8"/>
        <v>40395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6208900</v>
      </c>
      <c r="B236" s="84">
        <f t="shared" si="8"/>
        <v>40395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6208900</v>
      </c>
      <c r="B237" s="84">
        <f t="shared" si="8"/>
        <v>40395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6208900</v>
      </c>
      <c r="B238" s="84">
        <f t="shared" si="8"/>
        <v>40395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6208900</v>
      </c>
      <c r="B239" s="84">
        <f t="shared" si="8"/>
        <v>40395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6208900</v>
      </c>
      <c r="B240" s="84">
        <f t="shared" si="8"/>
        <v>40395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6208900</v>
      </c>
      <c r="B241" s="84">
        <f t="shared" si="8"/>
        <v>40395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6208900</v>
      </c>
      <c r="B242" s="84">
        <f t="shared" si="8"/>
        <v>40395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6208900</v>
      </c>
      <c r="B243" s="84">
        <f t="shared" si="8"/>
        <v>40395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31" sqref="D31:E3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9" t="s">
        <v>194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195</v>
      </c>
      <c r="B3" s="113" t="s">
        <v>196</v>
      </c>
      <c r="C3" s="113" t="s">
        <v>197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16">
        <v>40395</v>
      </c>
      <c r="B4" s="117">
        <v>6208900</v>
      </c>
      <c r="C4" s="117" t="s">
        <v>239</v>
      </c>
      <c r="D4" s="117" t="s">
        <v>240</v>
      </c>
      <c r="E4" s="118"/>
      <c r="F4" s="115"/>
      <c r="G4" s="115"/>
      <c r="H4" s="115"/>
      <c r="I4" s="115"/>
      <c r="J4" s="115"/>
      <c r="K4" s="115"/>
    </row>
    <row r="5" spans="1:15" ht="13.5" thickBot="1">
      <c r="A5" s="119"/>
      <c r="B5" s="119"/>
      <c r="C5" s="119"/>
      <c r="D5" s="119"/>
      <c r="E5" s="119"/>
      <c r="F5" s="112"/>
      <c r="G5" s="112"/>
      <c r="H5" s="112"/>
      <c r="I5" s="112"/>
      <c r="J5" s="112"/>
      <c r="K5" s="112"/>
      <c r="O5" s="111"/>
    </row>
    <row r="6" spans="2:8" ht="13.5" thickBot="1">
      <c r="B6" s="120"/>
      <c r="C6" s="120"/>
      <c r="D6" s="121"/>
      <c r="E6" s="122" t="s">
        <v>19</v>
      </c>
      <c r="F6" s="123" t="s">
        <v>106</v>
      </c>
      <c r="G6" s="124" t="s">
        <v>23</v>
      </c>
      <c r="H6" s="125" t="s">
        <v>26</v>
      </c>
    </row>
    <row r="7" spans="2:8" ht="11.25" customHeight="1" thickBot="1">
      <c r="B7" s="186" t="s">
        <v>198</v>
      </c>
      <c r="C7" s="126"/>
      <c r="D7" s="127"/>
      <c r="E7" s="127"/>
      <c r="F7" s="128"/>
      <c r="G7" s="128"/>
      <c r="H7" s="128"/>
    </row>
    <row r="8" spans="2:8" ht="13.5" thickBot="1">
      <c r="B8" s="187"/>
      <c r="C8" s="129" t="s">
        <v>199</v>
      </c>
      <c r="D8" s="130" t="s">
        <v>200</v>
      </c>
      <c r="E8" s="130" t="s">
        <v>201</v>
      </c>
      <c r="F8" s="131" t="s">
        <v>202</v>
      </c>
      <c r="G8" s="131" t="s">
        <v>202</v>
      </c>
      <c r="H8" s="131" t="s">
        <v>202</v>
      </c>
    </row>
    <row r="9" spans="2:8" ht="11.25" customHeight="1">
      <c r="B9" s="144" t="s">
        <v>205</v>
      </c>
      <c r="C9" s="145" t="s">
        <v>204</v>
      </c>
      <c r="D9" s="143" t="s">
        <v>206</v>
      </c>
      <c r="E9" s="146">
        <v>212</v>
      </c>
      <c r="F9" s="147"/>
      <c r="G9" s="148">
        <v>7</v>
      </c>
      <c r="H9" s="149">
        <v>17</v>
      </c>
    </row>
    <row r="10" spans="2:8" ht="11.25" customHeight="1">
      <c r="B10" s="150" t="s">
        <v>241</v>
      </c>
      <c r="C10" s="145" t="s">
        <v>204</v>
      </c>
      <c r="D10" s="143" t="s">
        <v>257</v>
      </c>
      <c r="E10" s="151">
        <v>200</v>
      </c>
      <c r="F10" s="152">
        <v>7</v>
      </c>
      <c r="G10" s="153">
        <v>12</v>
      </c>
      <c r="H10" s="154">
        <v>12</v>
      </c>
    </row>
    <row r="11" spans="2:8" ht="11.25" customHeight="1">
      <c r="B11" s="150" t="s">
        <v>207</v>
      </c>
      <c r="C11" s="145" t="s">
        <v>204</v>
      </c>
      <c r="D11" s="143" t="s">
        <v>208</v>
      </c>
      <c r="E11" s="151">
        <v>312</v>
      </c>
      <c r="F11" s="152">
        <v>2</v>
      </c>
      <c r="G11" s="153"/>
      <c r="H11" s="154"/>
    </row>
    <row r="12" spans="2:8" ht="11.25" customHeight="1">
      <c r="B12" s="150" t="s">
        <v>207</v>
      </c>
      <c r="C12" s="145" t="s">
        <v>204</v>
      </c>
      <c r="D12" s="143" t="s">
        <v>258</v>
      </c>
      <c r="E12" s="151">
        <v>318</v>
      </c>
      <c r="F12" s="152"/>
      <c r="G12" s="153"/>
      <c r="H12" s="154">
        <v>1</v>
      </c>
    </row>
    <row r="13" spans="2:8" ht="11.25" customHeight="1">
      <c r="B13" s="150" t="s">
        <v>242</v>
      </c>
      <c r="C13" s="145" t="s">
        <v>204</v>
      </c>
      <c r="D13" s="143" t="s">
        <v>259</v>
      </c>
      <c r="E13" s="151">
        <v>245</v>
      </c>
      <c r="F13" s="152"/>
      <c r="G13" s="153">
        <v>1</v>
      </c>
      <c r="H13" s="154"/>
    </row>
    <row r="14" spans="2:8" ht="11.25" customHeight="1">
      <c r="B14" s="150" t="s">
        <v>209</v>
      </c>
      <c r="C14" s="145" t="s">
        <v>204</v>
      </c>
      <c r="D14" s="143" t="s">
        <v>210</v>
      </c>
      <c r="E14" s="151">
        <v>364</v>
      </c>
      <c r="F14" s="152">
        <v>2</v>
      </c>
      <c r="G14" s="153">
        <v>122</v>
      </c>
      <c r="H14" s="154">
        <v>196</v>
      </c>
    </row>
    <row r="15" spans="2:8" ht="11.25" customHeight="1">
      <c r="B15" s="150" t="s">
        <v>243</v>
      </c>
      <c r="C15" s="145" t="s">
        <v>204</v>
      </c>
      <c r="D15" s="143" t="s">
        <v>260</v>
      </c>
      <c r="E15" s="151">
        <v>457</v>
      </c>
      <c r="F15" s="152">
        <v>384</v>
      </c>
      <c r="G15" s="153">
        <v>62</v>
      </c>
      <c r="H15" s="154">
        <v>192</v>
      </c>
    </row>
    <row r="16" spans="2:8" ht="11.25" customHeight="1">
      <c r="B16" s="150" t="s">
        <v>211</v>
      </c>
      <c r="C16" s="145" t="s">
        <v>204</v>
      </c>
      <c r="D16" s="143" t="s">
        <v>212</v>
      </c>
      <c r="E16" s="151">
        <v>618</v>
      </c>
      <c r="F16" s="152"/>
      <c r="G16" s="153">
        <v>1</v>
      </c>
      <c r="H16" s="154">
        <v>2</v>
      </c>
    </row>
    <row r="17" spans="2:8" ht="11.25" customHeight="1">
      <c r="B17" s="150" t="s">
        <v>211</v>
      </c>
      <c r="C17" s="145" t="s">
        <v>204</v>
      </c>
      <c r="D17" s="143" t="s">
        <v>213</v>
      </c>
      <c r="E17" s="151">
        <v>619</v>
      </c>
      <c r="F17" s="152"/>
      <c r="G17" s="153">
        <v>1</v>
      </c>
      <c r="H17" s="154"/>
    </row>
    <row r="18" spans="2:8" ht="11.25" customHeight="1">
      <c r="B18" s="150" t="s">
        <v>211</v>
      </c>
      <c r="C18" s="145" t="s">
        <v>204</v>
      </c>
      <c r="D18" s="143" t="s">
        <v>214</v>
      </c>
      <c r="E18" s="151">
        <v>622</v>
      </c>
      <c r="F18" s="152"/>
      <c r="G18" s="153">
        <v>5</v>
      </c>
      <c r="H18" s="154">
        <v>5</v>
      </c>
    </row>
    <row r="19" spans="2:8" ht="11.25" customHeight="1">
      <c r="B19" s="150" t="s">
        <v>244</v>
      </c>
      <c r="C19" s="145" t="s">
        <v>204</v>
      </c>
      <c r="D19" s="143" t="s">
        <v>261</v>
      </c>
      <c r="E19" s="151">
        <v>608</v>
      </c>
      <c r="F19" s="152"/>
      <c r="G19" s="153"/>
      <c r="H19" s="154">
        <v>1</v>
      </c>
    </row>
    <row r="20" spans="2:8" ht="11.25" customHeight="1">
      <c r="B20" s="150" t="s">
        <v>245</v>
      </c>
      <c r="C20" s="155" t="s">
        <v>203</v>
      </c>
      <c r="D20" s="156" t="s">
        <v>262</v>
      </c>
      <c r="E20" s="151">
        <v>571</v>
      </c>
      <c r="F20" s="152"/>
      <c r="G20" s="153"/>
      <c r="H20" s="154">
        <v>1</v>
      </c>
    </row>
    <row r="21" spans="2:8" ht="11.25" customHeight="1">
      <c r="B21" s="150" t="s">
        <v>246</v>
      </c>
      <c r="C21" s="155" t="s">
        <v>203</v>
      </c>
      <c r="D21" s="156" t="s">
        <v>263</v>
      </c>
      <c r="E21" s="151">
        <v>847</v>
      </c>
      <c r="F21" s="152"/>
      <c r="G21" s="153">
        <v>2</v>
      </c>
      <c r="H21" s="154">
        <v>2</v>
      </c>
    </row>
    <row r="22" spans="2:8" ht="11.25" customHeight="1">
      <c r="B22" s="150" t="s">
        <v>215</v>
      </c>
      <c r="C22" s="155" t="s">
        <v>203</v>
      </c>
      <c r="D22" s="156" t="s">
        <v>216</v>
      </c>
      <c r="E22" s="151">
        <v>807</v>
      </c>
      <c r="F22" s="152">
        <v>448</v>
      </c>
      <c r="G22" s="153">
        <v>992</v>
      </c>
      <c r="H22" s="154">
        <v>1040</v>
      </c>
    </row>
    <row r="23" spans="2:8" ht="11.25" customHeight="1">
      <c r="B23" s="150" t="s">
        <v>217</v>
      </c>
      <c r="C23" s="155" t="s">
        <v>203</v>
      </c>
      <c r="D23" s="156" t="s">
        <v>218</v>
      </c>
      <c r="E23" s="151">
        <v>831</v>
      </c>
      <c r="F23" s="152"/>
      <c r="G23" s="153">
        <v>3</v>
      </c>
      <c r="H23" s="154">
        <v>3</v>
      </c>
    </row>
    <row r="24" spans="2:8" ht="11.25" customHeight="1">
      <c r="B24" s="150" t="s">
        <v>247</v>
      </c>
      <c r="C24" s="155" t="s">
        <v>203</v>
      </c>
      <c r="D24" s="156" t="s">
        <v>264</v>
      </c>
      <c r="E24" s="151">
        <v>783</v>
      </c>
      <c r="F24" s="152"/>
      <c r="G24" s="153">
        <v>1</v>
      </c>
      <c r="H24" s="154"/>
    </row>
    <row r="25" spans="2:8" ht="11.25" customHeight="1">
      <c r="B25" s="150" t="s">
        <v>248</v>
      </c>
      <c r="C25" s="155" t="s">
        <v>203</v>
      </c>
      <c r="D25" s="156" t="s">
        <v>265</v>
      </c>
      <c r="E25" s="151">
        <v>801</v>
      </c>
      <c r="F25" s="152">
        <v>1</v>
      </c>
      <c r="G25" s="153">
        <v>40</v>
      </c>
      <c r="H25" s="154">
        <v>108</v>
      </c>
    </row>
    <row r="26" spans="2:8" ht="11.25" customHeight="1">
      <c r="B26" s="150" t="s">
        <v>249</v>
      </c>
      <c r="C26" s="155" t="s">
        <v>203</v>
      </c>
      <c r="D26" s="156" t="s">
        <v>266</v>
      </c>
      <c r="E26" s="151">
        <v>824</v>
      </c>
      <c r="F26" s="152">
        <v>1</v>
      </c>
      <c r="G26" s="153">
        <v>1</v>
      </c>
      <c r="H26" s="154"/>
    </row>
    <row r="27" spans="2:8" ht="11.25" customHeight="1">
      <c r="B27" s="150" t="s">
        <v>250</v>
      </c>
      <c r="C27" s="155" t="s">
        <v>203</v>
      </c>
      <c r="D27" s="156" t="s">
        <v>267</v>
      </c>
      <c r="E27" s="151">
        <v>753</v>
      </c>
      <c r="F27" s="152">
        <v>1</v>
      </c>
      <c r="G27" s="153">
        <v>3</v>
      </c>
      <c r="H27" s="154">
        <v>6</v>
      </c>
    </row>
    <row r="28" spans="2:8" ht="11.25" customHeight="1">
      <c r="B28" s="150" t="s">
        <v>219</v>
      </c>
      <c r="C28" s="155" t="s">
        <v>203</v>
      </c>
      <c r="D28" s="156" t="s">
        <v>220</v>
      </c>
      <c r="E28" s="151">
        <v>678</v>
      </c>
      <c r="F28" s="152">
        <v>1</v>
      </c>
      <c r="G28" s="153"/>
      <c r="H28" s="154"/>
    </row>
    <row r="29" spans="2:8" ht="11.25" customHeight="1">
      <c r="B29" s="150" t="s">
        <v>219</v>
      </c>
      <c r="C29" s="145" t="s">
        <v>204</v>
      </c>
      <c r="D29" s="143" t="s">
        <v>221</v>
      </c>
      <c r="E29" s="151">
        <v>682</v>
      </c>
      <c r="F29" s="152"/>
      <c r="G29" s="153">
        <v>1</v>
      </c>
      <c r="H29" s="154">
        <v>1</v>
      </c>
    </row>
    <row r="30" spans="2:8" ht="11.25" customHeight="1">
      <c r="B30" s="150" t="s">
        <v>251</v>
      </c>
      <c r="C30" s="155" t="s">
        <v>203</v>
      </c>
      <c r="D30" s="156" t="s">
        <v>268</v>
      </c>
      <c r="E30" s="151">
        <v>696</v>
      </c>
      <c r="F30" s="152">
        <v>1</v>
      </c>
      <c r="G30" s="153"/>
      <c r="H30" s="154"/>
    </row>
    <row r="31" spans="2:8" ht="11.25" customHeight="1">
      <c r="B31" s="164" t="s">
        <v>273</v>
      </c>
      <c r="C31" s="165" t="s">
        <v>222</v>
      </c>
      <c r="D31" s="165" t="s">
        <v>273</v>
      </c>
      <c r="E31" s="170">
        <v>3126</v>
      </c>
      <c r="F31" s="158">
        <v>56</v>
      </c>
      <c r="G31" s="158">
        <v>1</v>
      </c>
      <c r="H31" s="159">
        <v>6</v>
      </c>
    </row>
    <row r="32" spans="2:8" ht="11.25" customHeight="1">
      <c r="B32" s="150" t="s">
        <v>223</v>
      </c>
      <c r="C32" s="145" t="s">
        <v>204</v>
      </c>
      <c r="D32" s="143" t="s">
        <v>224</v>
      </c>
      <c r="E32" s="151">
        <v>892</v>
      </c>
      <c r="F32" s="152">
        <v>124</v>
      </c>
      <c r="G32" s="153">
        <v>464</v>
      </c>
      <c r="H32" s="154">
        <v>416</v>
      </c>
    </row>
    <row r="33" spans="2:8" ht="11.25" customHeight="1">
      <c r="B33" s="150" t="s">
        <v>252</v>
      </c>
      <c r="C33" s="155" t="s">
        <v>203</v>
      </c>
      <c r="D33" s="156" t="s">
        <v>269</v>
      </c>
      <c r="E33" s="151">
        <v>880</v>
      </c>
      <c r="F33" s="152">
        <v>3</v>
      </c>
      <c r="G33" s="153">
        <v>1</v>
      </c>
      <c r="H33" s="154">
        <v>30</v>
      </c>
    </row>
    <row r="34" spans="2:8" ht="11.25" customHeight="1">
      <c r="B34" s="150" t="s">
        <v>225</v>
      </c>
      <c r="C34" s="145" t="s">
        <v>204</v>
      </c>
      <c r="D34" s="143" t="s">
        <v>226</v>
      </c>
      <c r="E34" s="151">
        <v>1043</v>
      </c>
      <c r="F34" s="152">
        <v>1</v>
      </c>
      <c r="G34" s="153">
        <v>1</v>
      </c>
      <c r="H34" s="154">
        <v>2</v>
      </c>
    </row>
    <row r="35" spans="2:8" ht="11.25" customHeight="1">
      <c r="B35" s="150" t="s">
        <v>227</v>
      </c>
      <c r="C35" s="145" t="s">
        <v>204</v>
      </c>
      <c r="D35" s="143" t="s">
        <v>228</v>
      </c>
      <c r="E35" s="151">
        <v>1028</v>
      </c>
      <c r="F35" s="152">
        <v>14</v>
      </c>
      <c r="G35" s="153">
        <v>11</v>
      </c>
      <c r="H35" s="154">
        <v>12</v>
      </c>
    </row>
    <row r="36" spans="2:8" ht="11.25" customHeight="1">
      <c r="B36" s="150" t="s">
        <v>229</v>
      </c>
      <c r="C36" s="145" t="s">
        <v>204</v>
      </c>
      <c r="D36" s="143" t="s">
        <v>230</v>
      </c>
      <c r="E36" s="151">
        <v>978</v>
      </c>
      <c r="F36" s="152">
        <v>544</v>
      </c>
      <c r="G36" s="154">
        <v>292</v>
      </c>
      <c r="H36" s="154">
        <v>400</v>
      </c>
    </row>
    <row r="37" spans="2:8" ht="11.25" customHeight="1">
      <c r="B37" s="150" t="s">
        <v>253</v>
      </c>
      <c r="C37" s="145" t="s">
        <v>204</v>
      </c>
      <c r="D37" s="143" t="s">
        <v>270</v>
      </c>
      <c r="E37" s="151">
        <v>1004</v>
      </c>
      <c r="F37" s="152">
        <v>4</v>
      </c>
      <c r="G37" s="154"/>
      <c r="H37" s="154"/>
    </row>
    <row r="38" spans="2:8" ht="11.25" customHeight="1">
      <c r="B38" s="150" t="s">
        <v>254</v>
      </c>
      <c r="C38" s="155" t="s">
        <v>203</v>
      </c>
      <c r="D38" s="156" t="s">
        <v>271</v>
      </c>
      <c r="E38" s="151">
        <v>928</v>
      </c>
      <c r="F38" s="152">
        <v>12</v>
      </c>
      <c r="G38" s="154">
        <v>3</v>
      </c>
      <c r="H38" s="154">
        <v>4</v>
      </c>
    </row>
    <row r="39" spans="2:8" ht="11.25" customHeight="1">
      <c r="B39" s="150" t="s">
        <v>231</v>
      </c>
      <c r="C39" s="155" t="s">
        <v>203</v>
      </c>
      <c r="D39" s="156" t="s">
        <v>232</v>
      </c>
      <c r="E39" s="151">
        <v>908</v>
      </c>
      <c r="F39" s="152">
        <v>2</v>
      </c>
      <c r="G39" s="154">
        <v>1</v>
      </c>
      <c r="H39" s="154"/>
    </row>
    <row r="40" spans="2:8" ht="12.75">
      <c r="B40" s="150" t="s">
        <v>233</v>
      </c>
      <c r="C40" s="155" t="s">
        <v>203</v>
      </c>
      <c r="D40" s="156" t="s">
        <v>234</v>
      </c>
      <c r="E40" s="151">
        <v>1055</v>
      </c>
      <c r="F40" s="152">
        <v>100</v>
      </c>
      <c r="G40" s="154">
        <v>320</v>
      </c>
      <c r="H40" s="154">
        <v>432</v>
      </c>
    </row>
    <row r="41" spans="2:8" ht="12.75">
      <c r="B41" s="150" t="s">
        <v>235</v>
      </c>
      <c r="C41" s="157" t="s">
        <v>236</v>
      </c>
      <c r="D41" s="160" t="s">
        <v>237</v>
      </c>
      <c r="E41" s="151">
        <v>933</v>
      </c>
      <c r="F41" s="152"/>
      <c r="G41" s="154">
        <v>6</v>
      </c>
      <c r="H41" s="154">
        <v>6</v>
      </c>
    </row>
    <row r="42" spans="2:8" ht="12.75">
      <c r="B42" s="150" t="s">
        <v>238</v>
      </c>
      <c r="C42" s="157" t="s">
        <v>222</v>
      </c>
      <c r="D42" s="161" t="s">
        <v>238</v>
      </c>
      <c r="E42" s="151">
        <v>906</v>
      </c>
      <c r="F42" s="158">
        <v>44</v>
      </c>
      <c r="G42" s="159">
        <v>100</v>
      </c>
      <c r="H42" s="159">
        <v>9</v>
      </c>
    </row>
    <row r="43" spans="2:8" ht="12.75">
      <c r="B43" s="150" t="s">
        <v>255</v>
      </c>
      <c r="C43" s="157" t="s">
        <v>256</v>
      </c>
      <c r="D43" s="161" t="s">
        <v>255</v>
      </c>
      <c r="E43" s="151">
        <v>1075</v>
      </c>
      <c r="F43" s="158"/>
      <c r="G43" s="159">
        <v>1</v>
      </c>
      <c r="H43" s="159"/>
    </row>
    <row r="44" spans="2:8" ht="12.75">
      <c r="B44" s="166" t="s">
        <v>274</v>
      </c>
      <c r="C44" s="167" t="s">
        <v>204</v>
      </c>
      <c r="D44" s="168" t="s">
        <v>275</v>
      </c>
      <c r="E44" s="169">
        <v>3110</v>
      </c>
      <c r="F44" s="162"/>
      <c r="G44" s="163">
        <v>1</v>
      </c>
      <c r="H44" s="163">
        <v>2</v>
      </c>
    </row>
    <row r="45" spans="2:9" ht="12.75">
      <c r="B45" s="132"/>
      <c r="C45" s="132"/>
      <c r="D45" s="132"/>
      <c r="E45" s="132"/>
      <c r="F45" s="132"/>
      <c r="G45" s="132"/>
      <c r="H45" s="132"/>
      <c r="I45" s="132"/>
    </row>
    <row r="46" spans="2:9" ht="13.5" customHeight="1">
      <c r="B46" s="132"/>
      <c r="C46" s="132"/>
      <c r="D46" s="132"/>
      <c r="E46" s="132"/>
      <c r="F46" s="132"/>
      <c r="G46" s="132"/>
      <c r="H46" s="132"/>
      <c r="I46" s="132"/>
    </row>
    <row r="47" spans="2:9" ht="12.75">
      <c r="B47" s="132"/>
      <c r="C47" s="132"/>
      <c r="D47" s="132"/>
      <c r="E47" s="132"/>
      <c r="F47" s="132"/>
      <c r="G47" s="132"/>
      <c r="H47" s="132"/>
      <c r="I47" s="132"/>
    </row>
    <row r="48" spans="2:16" ht="12.75">
      <c r="B48" s="132"/>
      <c r="C48" s="132"/>
      <c r="D48" s="132"/>
      <c r="E48" s="132"/>
      <c r="F48" s="132"/>
      <c r="G48" s="132"/>
      <c r="H48" s="132"/>
      <c r="I48" s="132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2"/>
      <c r="D49" s="132"/>
      <c r="E49" s="132"/>
      <c r="F49" s="132"/>
      <c r="G49" s="132"/>
      <c r="H49" s="132"/>
      <c r="I49" s="132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2"/>
      <c r="D50" s="132"/>
      <c r="E50" s="132"/>
      <c r="F50" s="132"/>
      <c r="G50" s="132"/>
      <c r="H50" s="132"/>
      <c r="I50" s="132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2014-04-22T13:34:23Z</dcterms:modified>
  <cp:category/>
  <cp:version/>
  <cp:contentType/>
  <cp:contentStatus/>
</cp:coreProperties>
</file>