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MOUPE\18017_MOUPE_exports\"/>
    </mc:Choice>
  </mc:AlternateContent>
  <xr:revisionPtr revIDLastSave="0" documentId="13_ncr:1_{E32968BA-FECD-41DC-861F-03667BFFD27B}" xr6:coauthVersionLast="40" xr6:coauthVersionMax="40" xr10:uidLastSave="{00000000-0000-0000-0000-000000000000}"/>
  <bookViews>
    <workbookView xWindow="0" yWindow="0" windowWidth="19920" windowHeight="8925" xr2:uid="{120C7A57-81F6-4A1C-AE55-91C600FF911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<sst xmlns="http://schemas.openxmlformats.org/spreadsheetml/2006/main" count="971" uniqueCount="327">
  <si>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</si>
  <si>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</si>
  <si>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</si>
  <si>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</si>
  <si>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</si>
  <si>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</si>
  <si>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</si>
  <si>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</si>
  <si>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</si>
  <si>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</si>
  <si>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</si>
  <si>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</si>
  <si>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</si>
  <si>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</si>
  <si>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</si>
  <si>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</si>
  <si>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</si>
  <si>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</si>
  <si>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</si>
  <si>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</si>
  <si>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</si>
  <si>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</si>
  <si>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</si>
  <si>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</si>
  <si>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</si>
  <si>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</si>
  <si>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</si>
  <si>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</si>
  <si>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</si>
  <si>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</si>
  <si>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</si>
  <si>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</si>
  <si>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</si>
  <si>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</si>
  <si>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</si>
  <si>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</si>
  <si>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</si>
  <si>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</si>
  <si>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</si>
  <si>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</si>
  <si>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</si>
  <si>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</si>
  <si>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</si>
  <si>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</si>
  <si>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</si>
  <si>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</si>
  <si>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</si>
  <si>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</si>
  <si>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</si>
  <si>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</si>
  <si>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</si>
  <si>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</si>
  <si>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</si>
  <si>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</si>
  <si>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</si>
  <si>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06208900</t>
  </si>
  <si>
    <t>MOURACHONNE</t>
  </si>
  <si>
    <t>MOURACHONNE A PEGOMAS</t>
  </si>
  <si>
    <t xml:space="preserve"> PEGOMAS</t>
  </si>
  <si>
    <t>Réseau de contrôle opérationnel</t>
  </si>
  <si>
    <t>facultatif #</t>
  </si>
  <si>
    <t>CODE_OPERATION</t>
  </si>
  <si>
    <t>TYPO_NATIONALE</t>
  </si>
  <si>
    <t>19/06/2018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</si>
  <si>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</si>
  <si>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</si>
  <si>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</si>
  <si>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</si>
  <si>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</si>
  <si>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</si>
  <si>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</si>
  <si>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</si>
  <si>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</si>
  <si>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</si>
  <si>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</si>
  <si>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</si>
  <si>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</si>
  <si>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</si>
  <si>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</si>
  <si>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</si>
  <si>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</si>
  <si>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</si>
  <si>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</si>
  <si>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</si>
  <si>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</si>
  <si>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</si>
  <si>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</si>
  <si>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</si>
  <si>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</si>
  <si>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</si>
  <si>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</si>
  <si>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</si>
  <si>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</si>
  <si>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</si>
  <si>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</si>
  <si>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</si>
  <si>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</si>
  <si>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</si>
  <si>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</si>
  <si>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M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</si>
  <si>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</si>
  <si>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</si>
  <si>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</si>
  <si>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</si>
  <si>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</si>
  <si>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</si>
  <si>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</si>
  <si>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</si>
  <si>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</si>
  <si>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</si>
  <si>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</si>
  <si>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</si>
  <si>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</si>
  <si>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</si>
  <si>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</si>
  <si>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</si>
  <si>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</si>
  <si>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</si>
  <si>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</si>
  <si>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</si>
  <si>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</si>
  <si>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</si>
  <si>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</si>
  <si>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</si>
  <si>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</si>
  <si>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</si>
  <si>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</si>
  <si>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</si>
  <si>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</si>
  <si>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</si>
  <si>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</si>
  <si>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</si>
  <si>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</si>
  <si>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</si>
  <si>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</si>
  <si>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</si>
  <si>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</si>
  <si>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</si>
  <si>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</si>
  <si>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</si>
  <si>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</si>
  <si>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</si>
  <si>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</si>
  <si>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</si>
  <si>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</si>
  <si>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</si>
  <si>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</si>
  <si>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</si>
  <si>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</si>
  <si>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</si>
  <si>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</si>
  <si>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</si>
  <si>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</si>
  <si>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</si>
  <si>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</si>
  <si>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</si>
  <si>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</si>
  <si>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</si>
  <si>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</si>
  <si>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</si>
  <si>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</si>
  <si>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</si>
  <si>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</si>
  <si>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</si>
  <si>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</si>
  <si>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</si>
  <si>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</si>
  <si>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</si>
  <si>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</si>
  <si>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</si>
  <si>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</si>
  <si>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</si>
  <si>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</si>
  <si>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</si>
  <si>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Polycentropodidae</t>
  </si>
  <si>
    <t>223</t>
  </si>
  <si>
    <t>Rhyacophila</t>
  </si>
  <si>
    <t>183</t>
  </si>
  <si>
    <t>Baetis</t>
  </si>
  <si>
    <t>364</t>
  </si>
  <si>
    <t>Caenis</t>
  </si>
  <si>
    <t>457</t>
  </si>
  <si>
    <t>Ephemerellidae</t>
  </si>
  <si>
    <t>449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</si>
  <si>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</si>
  <si>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</si>
  <si>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</si>
  <si>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</si>
  <si>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</si>
  <si>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</si>
  <si>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</si>
  <si>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</si>
  <si>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</si>
  <si>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</si>
  <si>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</si>
  <si>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</si>
  <si>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</si>
  <si>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</si>
  <si>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</si>
  <si>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</si>
  <si>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</si>
  <si>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</si>
  <si>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</si>
  <si>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</si>
  <si>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</si>
  <si>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</si>
  <si>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</si>
  <si>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</si>
  <si>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</si>
  <si>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</si>
  <si>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</si>
  <si>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</si>
  <si>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</si>
  <si>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</si>
  <si>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Onychogomphus</t>
  </si>
  <si>
    <t>682</t>
  </si>
  <si>
    <t>Chalcholestes</t>
  </si>
  <si>
    <t>2611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</si>
  <si>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</si>
  <si>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</si>
  <si>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</si>
  <si>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</si>
  <si>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</si>
  <si>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</si>
  <si>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</si>
  <si>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</si>
  <si>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</si>
  <si>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</si>
  <si>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</si>
  <si>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</si>
  <si>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</si>
  <si>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</si>
  <si>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</si>
  <si>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</si>
  <si>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</si>
  <si>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</si>
  <si>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</si>
  <si>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</si>
  <si>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</si>
  <si>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</si>
  <si>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</si>
  <si>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</si>
  <si>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</si>
  <si>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</si>
  <si>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</si>
  <si>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</si>
  <si>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</si>
  <si>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</si>
  <si>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</si>
  <si>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MOUPE_2018-06-19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</si>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</sst>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CDEB2086-FCEA-43C9-9CED-6E3FD796D583}"/>
    <cellStyle name="Normal_résultats" xfId="1" xr:uid="{067B798F-8BD5-47D9-9D01-F6301A668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8663-7885-4553-B9E5-CBFFF804C04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250</v>
      </c>
      <c r="B1" s="168"/>
      <c r="C1" s="169"/>
      <c r="D1" s="169"/>
      <c r="E1" s="169"/>
      <c r="F1" s="169"/>
      <c r="G1" s="169"/>
      <c r="H1" s="169"/>
      <c r="I1" s="170" t="s">
        <v>251</v>
      </c>
      <c r="J1" s="171" t="s">
        <v>250</v>
      </c>
      <c r="K1" s="172"/>
      <c r="L1" s="169"/>
      <c r="M1" s="169"/>
      <c r="N1" s="169"/>
      <c r="O1" s="169"/>
      <c r="P1" s="173"/>
      <c r="Q1" s="174"/>
      <c r="R1" s="170" t="s">
        <v>252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253</v>
      </c>
      <c r="D5" s="187" t="s">
        <v>21</v>
      </c>
      <c r="E5" s="186" t="s">
        <v>254</v>
      </c>
      <c r="F5" s="188" t="s">
        <v>255</v>
      </c>
      <c r="G5" s="186" t="s">
        <v>256</v>
      </c>
      <c r="H5" s="188" t="s">
        <v>257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6208900</v>
      </c>
      <c r="B6" s="196" t="s">
        <v>56</v>
      </c>
      <c r="C6" s="196" t="s">
        <v>57</v>
      </c>
      <c r="D6" s="197" t="s">
        <v>63</v>
      </c>
      <c r="E6" s="198">
        <v>1017347.2434152467</v>
      </c>
      <c r="F6" s="198">
        <v>6285102.0640878491</v>
      </c>
      <c r="G6" s="198">
        <v>1017308.8294988173</v>
      </c>
      <c r="H6" s="199">
        <v>6285028.9323408576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259</v>
      </c>
      <c r="F10" s="226"/>
      <c r="G10" s="227"/>
      <c r="H10" s="184"/>
      <c r="I10" s="184"/>
      <c r="J10" s="221" t="s">
        <v>260</v>
      </c>
      <c r="K10" s="222" t="s">
        <v>261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262</v>
      </c>
      <c r="C12" s="232">
        <v>11.7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263</v>
      </c>
      <c r="C13" s="235">
        <v>85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264</v>
      </c>
      <c r="C14" s="235">
        <v>6.5299999999999994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265</v>
      </c>
      <c r="C15" s="240">
        <f>C13*C14</f>
        <v>555.04999999999995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266</v>
      </c>
      <c r="C16" s="249">
        <f>+C15*0.05</f>
        <v>27.752499999999998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267</v>
      </c>
      <c r="K18" s="256" t="s">
        <v>83</v>
      </c>
      <c r="L18" s="257" t="s">
        <v>115</v>
      </c>
      <c r="M18" s="257" t="s">
        <v>260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98</v>
      </c>
      <c r="L19" s="253" t="s">
        <v>133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101</v>
      </c>
      <c r="L20" s="253" t="s">
        <v>128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103</v>
      </c>
      <c r="L21" s="253" t="s">
        <v>123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268</v>
      </c>
      <c r="D23" s="218"/>
      <c r="E23" s="218"/>
      <c r="F23" s="266"/>
      <c r="J23" s="262" t="s">
        <v>149</v>
      </c>
      <c r="K23" s="253" t="s">
        <v>95</v>
      </c>
      <c r="L23" s="253" t="s">
        <v>128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95</v>
      </c>
      <c r="L24" s="253" t="s">
        <v>133</v>
      </c>
      <c r="M24" s="253" t="s">
        <v>150</v>
      </c>
      <c r="N24" s="260">
        <v>30</v>
      </c>
      <c r="O24" s="260"/>
      <c r="P24" s="260"/>
      <c r="Q24" s="260"/>
      <c r="R24" s="261"/>
      <c r="S24" s="173"/>
    </row>
    <row r="25" spans="1:19" ht="14.25" customHeight="1">
      <c r="A25" s="267" t="s">
        <v>269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95</v>
      </c>
      <c r="L25" s="253" t="s">
        <v>123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270</v>
      </c>
      <c r="D26" s="222"/>
      <c r="E26" s="222"/>
      <c r="F26" s="269"/>
      <c r="J26" s="262" t="s">
        <v>153</v>
      </c>
      <c r="K26" s="253" t="s">
        <v>95</v>
      </c>
      <c r="L26" s="253" t="s">
        <v>128</v>
      </c>
      <c r="M26" s="253" t="s">
        <v>150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254</v>
      </c>
      <c r="B27" s="268"/>
      <c r="C27" s="207" t="s">
        <v>271</v>
      </c>
      <c r="D27" s="207"/>
      <c r="E27" s="207"/>
      <c r="F27" s="269"/>
      <c r="J27" s="262" t="s">
        <v>155</v>
      </c>
      <c r="K27" s="253" t="s">
        <v>95</v>
      </c>
      <c r="L27" s="253" t="s">
        <v>133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255</v>
      </c>
      <c r="B28" s="268"/>
      <c r="C28" s="207" t="s">
        <v>272</v>
      </c>
      <c r="D28" s="207"/>
      <c r="E28" s="207"/>
      <c r="F28" s="269"/>
      <c r="J28" s="262" t="s">
        <v>157</v>
      </c>
      <c r="K28" s="253" t="s">
        <v>95</v>
      </c>
      <c r="L28" s="253" t="s">
        <v>123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256</v>
      </c>
      <c r="B29" s="268"/>
      <c r="C29" s="207" t="s">
        <v>273</v>
      </c>
      <c r="D29" s="207"/>
      <c r="E29" s="207"/>
      <c r="F29" s="269"/>
      <c r="J29" s="262" t="s">
        <v>158</v>
      </c>
      <c r="K29" s="253" t="s">
        <v>95</v>
      </c>
      <c r="L29" s="253" t="s">
        <v>128</v>
      </c>
      <c r="M29" s="253" t="s">
        <v>156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257</v>
      </c>
      <c r="B30" s="268"/>
      <c r="C30" s="207" t="s">
        <v>274</v>
      </c>
      <c r="D30" s="207"/>
      <c r="E30" s="207"/>
      <c r="F30" s="269"/>
      <c r="J30" s="270" t="s">
        <v>159</v>
      </c>
      <c r="K30" s="271" t="s">
        <v>95</v>
      </c>
      <c r="L30" s="271" t="s">
        <v>133</v>
      </c>
      <c r="M30" s="271" t="s">
        <v>156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262</v>
      </c>
      <c r="B31" s="268"/>
      <c r="C31" s="207" t="s">
        <v>275</v>
      </c>
      <c r="D31" s="207"/>
      <c r="E31" s="211"/>
      <c r="F31" s="269"/>
    </row>
    <row r="32" spans="1:19" ht="14.25" customHeight="1">
      <c r="A32" s="267" t="s">
        <v>263</v>
      </c>
      <c r="B32" s="268"/>
      <c r="C32" s="207" t="s">
        <v>276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264</v>
      </c>
      <c r="B33" s="274"/>
      <c r="C33" s="207" t="s">
        <v>277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265</v>
      </c>
      <c r="B34" s="274"/>
      <c r="C34" s="207" t="s">
        <v>278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266</v>
      </c>
      <c r="B35" s="274"/>
      <c r="C35" s="222" t="s">
        <v>279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280</v>
      </c>
      <c r="B36" s="274"/>
      <c r="C36" s="222" t="s">
        <v>281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282</v>
      </c>
      <c r="B37" s="284"/>
      <c r="C37" s="243" t="s">
        <v>283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250</v>
      </c>
      <c r="B41" s="172"/>
      <c r="C41" s="169"/>
      <c r="D41" s="169"/>
      <c r="E41" s="169"/>
      <c r="F41" s="169"/>
      <c r="G41" s="170" t="s">
        <v>284</v>
      </c>
      <c r="H41" s="171" t="s">
        <v>250</v>
      </c>
      <c r="I41" s="172"/>
      <c r="J41" s="169"/>
      <c r="K41" s="169"/>
      <c r="L41" s="169"/>
      <c r="M41" s="169"/>
      <c r="Q41" s="170" t="s">
        <v>285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287</v>
      </c>
      <c r="B47" s="299"/>
      <c r="C47" s="299"/>
      <c r="D47" s="299"/>
      <c r="E47" s="299"/>
      <c r="F47" s="299"/>
      <c r="G47" s="300"/>
      <c r="H47" s="301" t="s">
        <v>288</v>
      </c>
      <c r="I47" s="302" t="s">
        <v>289</v>
      </c>
      <c r="J47" s="303"/>
      <c r="K47" s="302" t="s">
        <v>290</v>
      </c>
      <c r="L47" s="303"/>
      <c r="M47" s="302" t="s">
        <v>291</v>
      </c>
      <c r="N47" s="303"/>
      <c r="O47" s="302" t="s">
        <v>292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293</v>
      </c>
      <c r="B49" s="311" t="s">
        <v>294</v>
      </c>
      <c r="C49" s="312" t="s">
        <v>84</v>
      </c>
      <c r="D49" s="313" t="s">
        <v>295</v>
      </c>
      <c r="E49" s="314" t="s">
        <v>296</v>
      </c>
      <c r="F49" s="314" t="s">
        <v>297</v>
      </c>
      <c r="G49" s="314" t="s">
        <v>298</v>
      </c>
      <c r="H49" s="315"/>
      <c r="I49" s="310" t="s">
        <v>299</v>
      </c>
      <c r="J49" s="310" t="s">
        <v>300</v>
      </c>
      <c r="K49" s="316" t="s">
        <v>299</v>
      </c>
      <c r="L49" s="317" t="s">
        <v>300</v>
      </c>
      <c r="M49" s="316" t="s">
        <v>299</v>
      </c>
      <c r="N49" s="317" t="s">
        <v>300</v>
      </c>
      <c r="O49" s="316" t="s">
        <v>299</v>
      </c>
      <c r="P49" s="317" t="s">
        <v>300</v>
      </c>
      <c r="Q49" s="318" t="s">
        <v>301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302</v>
      </c>
      <c r="B51" s="329" t="s">
        <v>302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303</v>
      </c>
      <c r="B52" s="337" t="s">
        <v>304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305</v>
      </c>
      <c r="B53" s="337" t="s">
        <v>306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307</v>
      </c>
      <c r="B54" s="337" t="s">
        <v>308</v>
      </c>
      <c r="C54" s="344" t="s">
        <v>93</v>
      </c>
      <c r="D54" s="339">
        <v>8</v>
      </c>
      <c r="E54" s="339"/>
      <c r="F54" s="340"/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309</v>
      </c>
      <c r="B55" s="337" t="s">
        <v>310</v>
      </c>
      <c r="C55" s="344" t="s">
        <v>95</v>
      </c>
      <c r="D55" s="339">
        <v>7</v>
      </c>
      <c r="E55" s="339">
        <v>90</v>
      </c>
      <c r="F55" s="340" t="s">
        <v>96</v>
      </c>
      <c r="G55" s="341"/>
      <c r="H55" s="324"/>
      <c r="I55" s="341"/>
      <c r="J55" s="341"/>
      <c r="K55" s="342" t="s">
        <v>311</v>
      </c>
      <c r="L55" s="343">
        <v>2</v>
      </c>
      <c r="M55" s="342" t="s">
        <v>312</v>
      </c>
      <c r="N55" s="343">
        <v>3</v>
      </c>
      <c r="O55" s="342" t="s">
        <v>313</v>
      </c>
      <c r="P55" s="343">
        <v>1</v>
      </c>
      <c r="Q55" s="341">
        <v>8</v>
      </c>
    </row>
    <row r="56" spans="1:256" ht="33.75">
      <c r="A56" s="336" t="s">
        <v>314</v>
      </c>
      <c r="B56" s="337" t="s">
        <v>315</v>
      </c>
      <c r="C56" s="344" t="s">
        <v>98</v>
      </c>
      <c r="D56" s="339">
        <v>6</v>
      </c>
      <c r="E56" s="339">
        <v>1</v>
      </c>
      <c r="F56" s="340" t="s">
        <v>99</v>
      </c>
      <c r="G56" s="341"/>
      <c r="H56" s="324"/>
      <c r="I56" s="341"/>
      <c r="J56" s="341"/>
      <c r="K56" s="342" t="s">
        <v>144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316</v>
      </c>
      <c r="B57" s="337" t="s">
        <v>317</v>
      </c>
      <c r="C57" s="338" t="s">
        <v>101</v>
      </c>
      <c r="D57" s="339">
        <v>5</v>
      </c>
      <c r="E57" s="339">
        <v>1</v>
      </c>
      <c r="F57" s="340" t="s">
        <v>99</v>
      </c>
      <c r="G57" s="341"/>
      <c r="H57" s="324"/>
      <c r="I57" s="341"/>
      <c r="J57" s="341"/>
      <c r="K57" s="342"/>
      <c r="L57" s="343"/>
      <c r="M57" s="342" t="s">
        <v>146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318</v>
      </c>
      <c r="B58" s="337" t="s">
        <v>319</v>
      </c>
      <c r="C58" s="338" t="s">
        <v>103</v>
      </c>
      <c r="D58" s="339">
        <v>4</v>
      </c>
      <c r="E58" s="339">
        <v>3</v>
      </c>
      <c r="F58" s="340" t="s">
        <v>99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147</v>
      </c>
      <c r="P58" s="343">
        <v>2</v>
      </c>
      <c r="Q58" s="341">
        <v>1</v>
      </c>
    </row>
    <row r="59" spans="1:256" ht="22.5">
      <c r="A59" s="336" t="s">
        <v>320</v>
      </c>
      <c r="B59" s="337" t="s">
        <v>321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322</v>
      </c>
      <c r="B60" s="337" t="s">
        <v>323</v>
      </c>
      <c r="C60" s="338" t="s">
        <v>107</v>
      </c>
      <c r="D60" s="339">
        <v>2</v>
      </c>
      <c r="E60" s="339">
        <v>1</v>
      </c>
      <c r="F60" s="340" t="s">
        <v>99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324</v>
      </c>
      <c r="B61" s="337" t="s">
        <v>324</v>
      </c>
      <c r="C61" s="338" t="s">
        <v>109</v>
      </c>
      <c r="D61" s="339">
        <v>1</v>
      </c>
      <c r="E61" s="339">
        <v>3</v>
      </c>
      <c r="F61" s="340" t="s">
        <v>99</v>
      </c>
      <c r="G61" s="341"/>
      <c r="H61" s="324"/>
      <c r="I61" s="341"/>
      <c r="J61" s="341"/>
      <c r="K61" s="342"/>
      <c r="L61" s="343">
        <v>1</v>
      </c>
      <c r="M61" s="342"/>
      <c r="N61" s="343">
        <v>3</v>
      </c>
      <c r="O61" s="342"/>
      <c r="P61" s="343">
        <v>2</v>
      </c>
      <c r="Q61" s="341">
        <v>0</v>
      </c>
    </row>
    <row r="62" spans="1:256" ht="45.75" thickBot="1">
      <c r="A62" s="345" t="s">
        <v>325</v>
      </c>
      <c r="B62" s="346" t="s">
        <v>326</v>
      </c>
      <c r="C62" s="347" t="s">
        <v>111</v>
      </c>
      <c r="D62" s="348">
        <v>0</v>
      </c>
      <c r="E62" s="348">
        <v>1</v>
      </c>
      <c r="F62" s="349" t="s">
        <v>99</v>
      </c>
      <c r="G62" s="350"/>
      <c r="H62" s="324"/>
      <c r="I62" s="350"/>
      <c r="J62" s="350"/>
      <c r="K62" s="351"/>
      <c r="L62" s="352">
        <v>1</v>
      </c>
      <c r="M62" s="351"/>
      <c r="N62" s="352">
        <v>2</v>
      </c>
      <c r="O62" s="351"/>
      <c r="P62" s="352"/>
      <c r="Q62" s="350">
        <v>0</v>
      </c>
    </row>
    <row r="63" spans="1:256" ht="27.75" customHeight="1" thickBot="1">
      <c r="H63" s="353" t="s">
        <v>301</v>
      </c>
      <c r="I63" s="354">
        <v>0</v>
      </c>
      <c r="J63" s="355"/>
      <c r="K63" s="354">
        <v>4</v>
      </c>
      <c r="L63" s="355"/>
      <c r="M63" s="354">
        <v>4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ADB8B95-9D5A-431F-B2C2-817AE693819C}">
      <formula1>0</formula1>
      <formula2>50</formula2>
    </dataValidation>
    <dataValidation type="date" allowBlank="1" showErrorMessage="1" errorTitle="Date du prélèvement (jj/mm/aaaa)" sqref="D6:H6" xr:uid="{0F81C5E1-41A1-46DC-B894-A73F3B70C4C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6ED-2A22-44B2-82B4-8198D45541C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G31" sqref="G3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6090</v>
      </c>
      <c r="G23" s="32">
        <v>1017333</v>
      </c>
      <c r="H23" s="32">
        <v>6285032</v>
      </c>
      <c r="I23" s="32">
        <v>17</v>
      </c>
      <c r="J23" s="32" t="s">
        <v>59</v>
      </c>
      <c r="K23" s="31">
        <v>1017347.2434152467</v>
      </c>
      <c r="L23" s="31">
        <v>6285102.0640878491</v>
      </c>
      <c r="M23" s="31">
        <v>1017308.8294988173</v>
      </c>
      <c r="N23" s="31">
        <v>6285028.9323408576</v>
      </c>
      <c r="O23" s="32">
        <v>11.7</v>
      </c>
      <c r="P23" s="32">
        <v>85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248</v>
      </c>
      <c r="B26" s="39" t="s">
        <v>249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6.5299999999999994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/>
      <c r="I42" s="89"/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94</v>
      </c>
      <c r="G43" s="88" t="s">
        <v>95</v>
      </c>
      <c r="H43" s="92">
        <v>90</v>
      </c>
      <c r="I43" s="89" t="s">
        <v>96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97</v>
      </c>
      <c r="G44" s="88" t="s">
        <v>98</v>
      </c>
      <c r="H44" s="92">
        <v>1</v>
      </c>
      <c r="I44" s="89" t="s">
        <v>99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99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3</v>
      </c>
      <c r="I46" s="89" t="s">
        <v>99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99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3</v>
      </c>
      <c r="I49" s="89" t="s">
        <v>99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99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98</v>
      </c>
      <c r="E66" s="89" t="s">
        <v>133</v>
      </c>
      <c r="F66" s="89" t="s">
        <v>145</v>
      </c>
      <c r="G66" s="89">
        <v>25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101</v>
      </c>
      <c r="E67" s="89" t="s">
        <v>128</v>
      </c>
      <c r="F67" s="89" t="s">
        <v>145</v>
      </c>
      <c r="G67" s="92">
        <v>25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103</v>
      </c>
      <c r="E68" s="89" t="s">
        <v>123</v>
      </c>
      <c r="F68" s="89" t="s">
        <v>145</v>
      </c>
      <c r="G68" s="92">
        <v>10</v>
      </c>
      <c r="H68" s="89"/>
      <c r="I68" s="89">
        <v>1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10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95</v>
      </c>
      <c r="E70" s="89" t="s">
        <v>128</v>
      </c>
      <c r="F70" s="89" t="s">
        <v>150</v>
      </c>
      <c r="G70" s="92">
        <v>40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95</v>
      </c>
      <c r="E71" s="89" t="s">
        <v>133</v>
      </c>
      <c r="F71" s="89" t="s">
        <v>150</v>
      </c>
      <c r="G71" s="92">
        <v>30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95</v>
      </c>
      <c r="E72" s="89" t="s">
        <v>123</v>
      </c>
      <c r="F72" s="89" t="s">
        <v>150</v>
      </c>
      <c r="G72" s="92">
        <v>20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95</v>
      </c>
      <c r="E73" s="89" t="s">
        <v>128</v>
      </c>
      <c r="F73" s="89" t="s">
        <v>150</v>
      </c>
      <c r="G73" s="92">
        <v>25</v>
      </c>
      <c r="H73" s="89"/>
      <c r="I73" s="89">
        <v>2</v>
      </c>
      <c r="J73" s="92" t="s">
        <v>154</v>
      </c>
      <c r="K73" s="89">
        <v>1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95</v>
      </c>
      <c r="E74" s="89" t="s">
        <v>133</v>
      </c>
      <c r="F74" s="89" t="s">
        <v>156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95</v>
      </c>
      <c r="E75" s="89" t="s">
        <v>123</v>
      </c>
      <c r="F75" s="89" t="s">
        <v>156</v>
      </c>
      <c r="G75" s="92">
        <v>10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95</v>
      </c>
      <c r="E76" s="89" t="s">
        <v>128</v>
      </c>
      <c r="F76" s="89" t="s">
        <v>156</v>
      </c>
      <c r="G76" s="92">
        <v>15</v>
      </c>
      <c r="H76" s="89"/>
      <c r="I76" s="89">
        <v>1</v>
      </c>
      <c r="J76" s="92" t="s">
        <v>154</v>
      </c>
      <c r="K76" s="89">
        <v>1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95</v>
      </c>
      <c r="E77" s="89" t="s">
        <v>133</v>
      </c>
      <c r="F77" s="89" t="s">
        <v>156</v>
      </c>
      <c r="G77" s="92">
        <v>20</v>
      </c>
      <c r="H77" s="89"/>
      <c r="I77" s="89">
        <v>1</v>
      </c>
      <c r="J77" s="92" t="s">
        <v>154</v>
      </c>
      <c r="K77" s="89">
        <v>1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2</v>
      </c>
      <c r="F88" s="92"/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2</v>
      </c>
      <c r="F89" s="92">
        <v>23</v>
      </c>
      <c r="G89" s="92">
        <v>12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2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755</v>
      </c>
      <c r="F92" s="92">
        <v>833</v>
      </c>
      <c r="G92" s="92">
        <v>591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258</v>
      </c>
      <c r="F93" s="92">
        <v>534</v>
      </c>
      <c r="G93" s="92">
        <v>195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12</v>
      </c>
      <c r="F96" s="92">
        <v>4</v>
      </c>
      <c r="G96" s="92">
        <v>8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3</v>
      </c>
      <c r="F98" s="92"/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7</v>
      </c>
      <c r="F99" s="92">
        <v>6</v>
      </c>
      <c r="G99" s="92">
        <v>11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1</v>
      </c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267</v>
      </c>
      <c r="F104" s="92">
        <v>582</v>
      </c>
      <c r="G104" s="92">
        <v>417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/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3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581</v>
      </c>
      <c r="F107" s="92">
        <v>360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/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73</v>
      </c>
      <c r="F112" s="92">
        <v>9</v>
      </c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1173</v>
      </c>
      <c r="F113" s="92">
        <v>727</v>
      </c>
      <c r="G113" s="92">
        <v>603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 t="s">
        <v>224</v>
      </c>
      <c r="F114" s="92" t="s">
        <v>224</v>
      </c>
      <c r="G114" s="92" t="s">
        <v>224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 t="s">
        <v>224</v>
      </c>
      <c r="F115" s="92" t="s">
        <v>224</v>
      </c>
      <c r="G115" s="92" t="s">
        <v>224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2</v>
      </c>
      <c r="F117" s="92"/>
      <c r="G117" s="92">
        <v>1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18</v>
      </c>
      <c r="F118" s="92">
        <v>12</v>
      </c>
      <c r="G118" s="92">
        <v>18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104</v>
      </c>
      <c r="F119" s="92">
        <v>1685</v>
      </c>
      <c r="G119" s="92">
        <v>1172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4</v>
      </c>
      <c r="F120" s="92"/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1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</v>
      </c>
      <c r="F122" s="92">
        <v>2</v>
      </c>
      <c r="G122" s="92">
        <v>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2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190</v>
      </c>
      <c r="F124" s="92">
        <v>153</v>
      </c>
      <c r="G124" s="92">
        <v>150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483</v>
      </c>
      <c r="F125" s="92">
        <v>199</v>
      </c>
      <c r="G125" s="92">
        <v>162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B48085B-2272-4D01-A473-5AE950CB221E}">
      <formula1>$T$2:$T$3</formula1>
    </dataValidation>
    <dataValidation type="list" allowBlank="1" showErrorMessage="1" errorTitle="Bocal de regroupement" sqref="F78" xr:uid="{94CCE9C9-71BE-440F-BE08-09003901F80E}">
      <formula1>#REF!</formula1>
    </dataValidation>
    <dataValidation type="list" allowBlank="1" showErrorMessage="1" errorTitle="Abondance végétation de 0 à 5" sqref="K78" xr:uid="{D27CDF0F-068C-4E77-A929-F236F0B0AF21}">
      <formula1>#REF!</formula1>
    </dataValidation>
    <dataValidation type="list" allowBlank="1" showErrorMessage="1" errorTitle="Intensité du comatage de 0 à 5" sqref="H78" xr:uid="{2CCDCBA0-3205-4841-95DD-3048AAF9F8AE}">
      <formula1>#REF!</formula1>
    </dataValidation>
    <dataValidation type="list" allowBlank="1" showErrorMessage="1" errorTitle="Codage SANDRE svp" sqref="E78" xr:uid="{4C30DFDA-E103-4804-8B73-F76BAB9B6DEC}">
      <formula1>#REF!</formula1>
    </dataValidation>
    <dataValidation type="list" allowBlank="1" showInputMessage="1" showErrorMessage="1" sqref="D78 IV67:IV78" xr:uid="{7696323B-294B-4B1D-8021-32F12967BA70}">
      <formula1>#REF!</formula1>
    </dataValidation>
    <dataValidation type="list" allowBlank="1" errorTitle="Codage SANDRE svp" sqref="E66:E77" xr:uid="{0620CE3D-98E5-473E-B70B-57F952C50518}">
      <formula1>"N1, N3, N5 , N6"</formula1>
    </dataValidation>
    <dataValidation type="list" allowBlank="1" showInputMessage="1" sqref="D67:D77" xr:uid="{681C7D87-9A8F-4EBB-88D8-ED9B1CF90C49}">
      <formula1>"S1, S2, S3, S9, S10, S11, S18, S24, S25, S28, S29, S30"</formula1>
    </dataValidation>
    <dataValidation allowBlank="1" showErrorMessage="1" errorTitle="Altitude en mètres" sqref="K23:N23" xr:uid="{AD6EE98F-6DC4-4A28-B81F-4AA0C175667E}"/>
    <dataValidation type="list" allowBlank="1" errorTitle="Bocal de regroupement" sqref="F66:F77" xr:uid="{845869EE-2477-4105-A6C0-207983465FFE}">
      <formula1>"PhA , PhB, PhC"</formula1>
    </dataValidation>
    <dataValidation type="list" allowBlank="1" errorTitle="Intensité du comatage de 0 à 5" sqref="H66:H77" xr:uid="{015DA7D8-51E5-425F-92FF-76E14B076C3B}">
      <formula1>"0, 1, 2, 3, 4, 5"</formula1>
    </dataValidation>
    <dataValidation type="list" allowBlank="1" errorTitle="Stabilité ou non du substrat" sqref="I66:I77" xr:uid="{C7011C27-3415-4E75-9D9E-EB05ED101B60}">
      <formula1>"stable , moyennement stable , instable"</formula1>
    </dataValidation>
    <dataValidation type="list" allowBlank="1" errorTitle="Abondance végétation de 0 à 5" sqref="K66:K77" xr:uid="{BE64D19B-9C6D-41F6-8866-CB166E5E77B8}">
      <formula1>"0, 1, 2, 3, 4, 5"</formula1>
    </dataValidation>
    <dataValidation type="list" allowBlank="1" errorTitle="Choisir une des 4 catégories" error="Vous devez indiquer une des 4 catégories de la liste déroulante" sqref="I39:I50" xr:uid="{AAC784D4-2FC9-41BC-8857-3AA581DE17EB}">
      <formula1>"D, M, MNR, P"</formula1>
    </dataValidation>
    <dataValidation type="list" allowBlank="1" sqref="D66" xr:uid="{427C5E75-A9A4-469C-BA14-EEA9653809A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F94A68B-10EC-4182-A4E1-7D86B4A5D65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46856C0-9E9B-44FA-A9B5-6864DB8EC82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CA89553-BF3B-4FA5-A1B7-9B1FB13E1CF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1552D71-CD7A-4F33-8736-DA8427A4ECBE}">
      <formula1>1</formula1>
      <formula2>3</formula2>
    </dataValidation>
    <dataValidation allowBlank="1" showErrorMessage="1" promptTitle="ATTENTION" prompt="en Lambert II étendu" sqref="G23 E27:E28" xr:uid="{E4A330CF-D08D-4986-8C32-432A9D16164B}"/>
    <dataValidation type="textLength" allowBlank="1" showInputMessage="1" showErrorMessage="1" sqref="A41:E41 IS42:IV42" xr:uid="{9AACA526-6A6E-4B7F-B517-633933B0CEA1}">
      <formula1>0</formula1>
      <formula2>50</formula2>
    </dataValidation>
    <dataValidation type="whole" allowBlank="1" showErrorMessage="1" errorTitle="Altitude en mètres" sqref="I23:I28" xr:uid="{3AA4BCE6-5894-4231-B9CD-7FFFE10A1B04}">
      <formula1>0</formula1>
      <formula2>4000</formula2>
    </dataValidation>
    <dataValidation type="decimal" allowBlank="1" showErrorMessage="1" errorTitle="Recouvrement en % de 0 à 100" sqref="H39:H50" xr:uid="{515D90D2-1D01-410A-9F73-BADAB84006AE}">
      <formula1>0</formula1>
      <formula2>100</formula2>
    </dataValidation>
    <dataValidation type="textLength" operator="equal" allowBlank="1" showErrorMessage="1" errorTitle="Code INSEE selon le type 00000" sqref="F23" xr:uid="{1FE4ADB2-AAF5-49E8-ACDA-A30A5F362B8F}">
      <formula1>5</formula1>
      <formula2>0</formula2>
    </dataValidation>
    <dataValidation type="date" allowBlank="1" showErrorMessage="1" errorTitle="Date du prélèvement (jj/mm/aaaa)" sqref="IV40" xr:uid="{79F5E515-FD79-48DA-84A8-FBA6BB080F7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2019-02-01T08:22:21Z</dcterms:created>
  <dcterms:modified xsi:type="dcterms:W3CDTF">2019-02-01T08:23:03Z</dcterms:modified>
</cp:coreProperties>
</file>