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HRO\LABO\5 - Envois +2mois envoyés\19035 JUILLET\19035 MOUPE\19035_MOUPE_exports\"/>
    </mc:Choice>
  </mc:AlternateContent>
  <xr:revisionPtr revIDLastSave="0" documentId="13_ncr:1_{99C4D075-D97D-4D48-B28D-351450B3A695}" xr6:coauthVersionLast="45" xr6:coauthVersionMax="45" xr10:uidLastSave="{00000000-0000-0000-0000-000000000000}"/>
  <bookViews>
    <workbookView xWindow="-120" yWindow="-120" windowWidth="24240" windowHeight="13140" xr2:uid="{767E584D-06FD-47FC-9FB8-DE8EDFFE26F8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160" i="2"/>
</calcChain>
</file>

<file path=xl/sharedStrings.xml><?xml version="1.0" encoding="utf-8"?>
<sst xmlns="http://schemas.openxmlformats.org/spreadsheetml/2006/main" count="642" uniqueCount="329">
  <si>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</si>
  <si>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</si>
  <si>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</si>
  <si>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</si>
  <si>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</si>
  <si>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</si>
  <si>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</si>
  <si>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</si>
  <si>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</si>
  <si>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</si>
  <si>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</si>
  <si>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</si>
  <si>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</si>
  <si>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MOURACHONNE</t>
  </si>
  <si>
    <t>MOURACHONNE A PEGOMAS</t>
  </si>
  <si>
    <t>03/07/2019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</si>
  <si>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</si>
  <si>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</si>
  <si>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</si>
  <si>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</si>
  <si>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</si>
  <si>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</si>
  <si>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</si>
  <si>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</si>
  <si>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</si>
  <si>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</si>
  <si>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</si>
  <si>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</si>
  <si>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</si>
  <si>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</si>
  <si>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</si>
  <si>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</si>
  <si>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</si>
  <si>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</si>
  <si>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</si>
  <si>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</si>
  <si>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</si>
  <si>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</si>
  <si>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</si>
  <si>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</si>
  <si>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</si>
  <si>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</si>
  <si>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S30</t>
  </si>
  <si>
    <t>N3</t>
  </si>
  <si>
    <t>A</t>
  </si>
  <si>
    <t>P2</t>
  </si>
  <si>
    <t>S9</t>
  </si>
  <si>
    <t>N1</t>
  </si>
  <si>
    <t>P3</t>
  </si>
  <si>
    <t>S10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</si>
  <si>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</si>
  <si>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</si>
  <si>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</si>
  <si>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</si>
  <si>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</si>
  <si>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</si>
  <si>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</si>
  <si>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</si>
  <si>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N5</t>
  </si>
  <si>
    <t>STATION</t>
  </si>
  <si>
    <t>Nom du site de prélèvement invertébrés</t>
  </si>
  <si>
    <t>P7</t>
  </si>
  <si>
    <t>S18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</si>
  <si>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</si>
  <si>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</si>
  <si>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</si>
  <si>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</si>
  <si>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</si>
  <si>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</si>
  <si>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</si>
  <si>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</si>
  <si>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</si>
  <si>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</si>
  <si>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</si>
  <si>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</si>
  <si>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</si>
  <si>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</si>
  <si>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</si>
  <si>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</si>
  <si>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</si>
  <si>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</si>
  <si>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</si>
  <si>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</si>
  <si>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</si>
  <si>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</si>
  <si>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</si>
  <si>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</si>
  <si>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</si>
  <si>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</si>
  <si>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</si>
  <si>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</si>
  <si>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</si>
  <si>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</si>
  <si>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</si>
  <si>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</si>
  <si>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</si>
  <si>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</si>
  <si>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</si>
  <si>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</si>
  <si>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</si>
  <si>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</si>
  <si>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</si>
  <si>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</si>
  <si>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</si>
  <si>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</si>
  <si>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</si>
  <si>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</si>
  <si>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</si>
  <si>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</si>
  <si>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</si>
  <si>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</si>
  <si>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</si>
  <si>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</si>
  <si>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</si>
  <si>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</si>
  <si>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</si>
  <si>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</si>
  <si>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</si>
  <si>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</si>
  <si>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</si>
  <si>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</si>
  <si>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</si>
  <si>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</si>
  <si>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S28</t>
  </si>
  <si>
    <t>P</t>
  </si>
  <si>
    <t xml:space="preserve">Sédiments minéraux de grande taille (pierres, galets) (25 à 250 mm) </t>
  </si>
  <si>
    <t>Pierres, galets</t>
  </si>
  <si>
    <t>D</t>
  </si>
  <si>
    <t>P6, P11</t>
  </si>
  <si>
    <t>P5, P10</t>
  </si>
  <si>
    <t>P9, P12</t>
  </si>
  <si>
    <t xml:space="preserve">Blocs (&gt; 250 mm) inclus dans une matrice d’éléments minéraux de grande taille (25 à 250 mm) </t>
  </si>
  <si>
    <t>Blocs</t>
  </si>
  <si>
    <t>M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</si>
  <si>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</si>
  <si>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</si>
  <si>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</si>
  <si>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</si>
  <si>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</si>
  <si>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</si>
  <si>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</si>
  <si>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</si>
  <si>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</si>
  <si>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</si>
  <si>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</si>
  <si>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</si>
  <si>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</si>
  <si>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</si>
  <si>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</si>
  <si>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</si>
  <si>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</si>
  <si>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</si>
  <si>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</si>
  <si>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</si>
  <si>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</si>
  <si>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</si>
  <si>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</si>
  <si>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</si>
  <si>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</si>
  <si>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</si>
  <si>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</si>
  <si>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</si>
  <si>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</si>
  <si>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</si>
  <si>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</si>
  <si>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</si>
  <si>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</si>
  <si>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</si>
  <si>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</si>
  <si>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</si>
  <si>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</si>
  <si>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</si>
  <si>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</si>
  <si>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</si>
  <si>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</si>
  <si>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</si>
  <si>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</si>
  <si>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</si>
  <si>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</si>
  <si>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</si>
  <si>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</si>
  <si>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</si>
  <si>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</si>
  <si>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</si>
  <si>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</si>
  <si>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</si>
  <si>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</si>
  <si>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</si>
  <si>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</si>
  <si>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</si>
  <si>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</si>
  <si>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</si>
  <si>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</si>
  <si>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</si>
  <si>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</si>
  <si>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</si>
  <si>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</si>
  <si>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06208900</t>
  </si>
  <si>
    <t xml:space="preserve"> PEGOMAS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</si>
  <si>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</si>
  <si>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</si>
  <si>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</si>
  <si>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</si>
  <si>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</si>
  <si>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</si>
  <si>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</si>
  <si>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</si>
  <si>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</si>
  <si>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</si>
  <si>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</si>
  <si>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</si>
  <si>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</si>
  <si>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</si>
  <si>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</si>
  <si>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</si>
  <si>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</si>
  <si>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</si>
  <si>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</si>
  <si>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</si>
  <si>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</si>
  <si>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</si>
  <si>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</si>
  <si>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</si>
  <si>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</si>
  <si>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</si>
  <si>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</si>
  <si>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</si>
  <si>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</si>
  <si>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</si>
  <si>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</si>
  <si>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</si>
  <si>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</si>
  <si>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</si>
  <si>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</si>
  <si>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</si>
  <si>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</si>
  <si>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</si>
  <si>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</si>
  <si>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</si>
  <si>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</si>
  <si>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</si>
  <si>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</si>
  <si>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</si>
  <si>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</si>
  <si>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</si>
  <si>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</si>
  <si>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</si>
  <si>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</si>
  <si>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</si>
  <si>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</si>
  <si>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Hydroptilidae</t>
  </si>
  <si>
    <t>193</t>
  </si>
  <si>
    <t>Hydroptila</t>
  </si>
  <si>
    <t>200</t>
  </si>
  <si>
    <t>Lepidostomatidae</t>
  </si>
  <si>
    <t>304</t>
  </si>
  <si>
    <t>Mystacides</t>
  </si>
  <si>
    <t>312</t>
  </si>
  <si>
    <t>Polycentropus</t>
  </si>
  <si>
    <t>231</t>
  </si>
  <si>
    <t>Tinodes</t>
  </si>
  <si>
    <t>245</t>
  </si>
  <si>
    <t>Rhyacophila</t>
  </si>
  <si>
    <t>183</t>
  </si>
  <si>
    <t>Baetis</t>
  </si>
  <si>
    <t>364</t>
  </si>
  <si>
    <t>Cloeon</t>
  </si>
  <si>
    <t>387</t>
  </si>
  <si>
    <t>Procloeon</t>
  </si>
  <si>
    <t>390</t>
  </si>
  <si>
    <t>Caenis</t>
  </si>
  <si>
    <t>457</t>
  </si>
  <si>
    <t>Ephemerella ignita</t>
  </si>
  <si>
    <t>451</t>
  </si>
  <si>
    <t>Micronecta</t>
  </si>
  <si>
    <t>719</t>
  </si>
  <si>
    <t>Elmis</t>
  </si>
  <si>
    <t>618</t>
  </si>
  <si>
    <t>Oulimnius</t>
  </si>
  <si>
    <t>622</t>
  </si>
  <si>
    <t>Stenelmis</t>
  </si>
  <si>
    <t>617</t>
  </si>
  <si>
    <t>Anthomyidae</t>
  </si>
  <si>
    <t>847</t>
  </si>
  <si>
    <t>Chironomidae</t>
  </si>
  <si>
    <t>807</t>
  </si>
  <si>
    <t>Empididae</t>
  </si>
  <si>
    <t>831</t>
  </si>
  <si>
    <t>Psychodidae</t>
  </si>
  <si>
    <t>783</t>
  </si>
  <si>
    <t>Simuliidae</t>
  </si>
  <si>
    <t>801</t>
  </si>
  <si>
    <t>Stratiomyidae</t>
  </si>
  <si>
    <t>824</t>
  </si>
  <si>
    <t>Aeshnidae</t>
  </si>
  <si>
    <t>669</t>
  </si>
  <si>
    <t>Asellidae</t>
  </si>
  <si>
    <t>880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</si>
  <si>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</si>
  <si>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</si>
  <si>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</si>
  <si>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</si>
  <si>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</si>
  <si>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</si>
  <si>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</si>
  <si>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</si>
  <si>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</si>
  <si>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</si>
  <si>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</si>
  <si>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</si>
  <si>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</si>
  <si>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</si>
  <si>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</si>
  <si>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Potamopyrgus</t>
  </si>
  <si>
    <t>978</t>
  </si>
  <si>
    <t>Radix</t>
  </si>
  <si>
    <t>1004</t>
  </si>
  <si>
    <t>Physa lato-sensu</t>
  </si>
  <si>
    <t>997</t>
  </si>
  <si>
    <t>Erpobdellidae</t>
  </si>
  <si>
    <t>928</t>
  </si>
  <si>
    <t>Glossiphoniidae</t>
  </si>
  <si>
    <t>908</t>
  </si>
  <si>
    <t>OLIGOCHAETA</t>
  </si>
  <si>
    <t>933</t>
  </si>
  <si>
    <t>Dugesiidae</t>
  </si>
  <si>
    <t>1055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</si>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</sst>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6210DDA4-2346-4CE0-9674-2C221AC0831E}"/>
    <cellStyle name="Normal_résultats" xfId="1" xr:uid="{223858C6-A2BC-4D5E-A9E7-7AEA0E7546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CHRO/LABO/5%20-%20Envois%20+2mois%20envoy&#233;s/19035%20JUILLET/19035%20MOUPE/19035_MOUPE_03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MOUPE</v>
          </cell>
          <cell r="L5">
            <v>43649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AB46-C014-4153-819B-8DFCB8616638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6208900</v>
      </c>
      <c r="B6" s="27" t="s">
        <v>13</v>
      </c>
      <c r="C6" s="27" t="s">
        <v>14</v>
      </c>
      <c r="D6" s="28" t="s">
        <v>15</v>
      </c>
      <c r="E6" s="27">
        <v>1017354.9241010969</v>
      </c>
      <c r="F6" s="27">
        <v>6285110.2362057352</v>
      </c>
      <c r="G6" s="27">
        <v>1017312.6422712407</v>
      </c>
      <c r="H6" s="29">
        <v>6285033.5733932657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11.7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88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5.0444444444444443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443.9111111111111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22.195555555555558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47</v>
      </c>
      <c r="M22" s="82" t="s">
        <v>44</v>
      </c>
      <c r="N22" s="92">
        <v>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43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62</v>
      </c>
      <c r="L26" s="82" t="s">
        <v>58</v>
      </c>
      <c r="M26" s="82" t="s">
        <v>55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47</v>
      </c>
      <c r="M27" s="82" t="s">
        <v>67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43</v>
      </c>
      <c r="M28" s="82" t="s">
        <v>67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54</v>
      </c>
      <c r="L29" s="82" t="s">
        <v>58</v>
      </c>
      <c r="M29" s="82" t="s">
        <v>67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54</v>
      </c>
      <c r="L30" s="103" t="s">
        <v>47</v>
      </c>
      <c r="M30" s="103" t="s">
        <v>67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47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43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58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93</v>
      </c>
      <c r="J46" s="127"/>
      <c r="K46" s="128" t="s">
        <v>58</v>
      </c>
      <c r="L46" s="129"/>
      <c r="M46" s="128" t="s">
        <v>43</v>
      </c>
      <c r="N46" s="129"/>
      <c r="O46" s="128" t="s">
        <v>47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78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123</v>
      </c>
      <c r="D54" s="171">
        <v>8</v>
      </c>
      <c r="E54" s="171"/>
      <c r="F54" s="172" t="s">
        <v>124</v>
      </c>
      <c r="G54" s="173"/>
      <c r="H54" s="156"/>
      <c r="I54" s="173"/>
      <c r="J54" s="173"/>
      <c r="K54" s="174"/>
      <c r="L54" s="175"/>
      <c r="M54" s="174"/>
      <c r="N54" s="175"/>
      <c r="O54" s="174"/>
      <c r="P54" s="175"/>
      <c r="Q54" s="173">
        <v>0</v>
      </c>
    </row>
    <row r="55" spans="1:256" ht="33.75">
      <c r="A55" s="168" t="s">
        <v>125</v>
      </c>
      <c r="B55" s="169" t="s">
        <v>126</v>
      </c>
      <c r="C55" s="176" t="s">
        <v>54</v>
      </c>
      <c r="D55" s="171">
        <v>7</v>
      </c>
      <c r="E55" s="171">
        <v>63</v>
      </c>
      <c r="F55" s="172" t="s">
        <v>127</v>
      </c>
      <c r="G55" s="173"/>
      <c r="H55" s="156"/>
      <c r="I55" s="173"/>
      <c r="J55" s="173"/>
      <c r="K55" s="174" t="s">
        <v>128</v>
      </c>
      <c r="L55" s="175">
        <v>2</v>
      </c>
      <c r="M55" s="174" t="s">
        <v>129</v>
      </c>
      <c r="N55" s="175">
        <v>3</v>
      </c>
      <c r="O55" s="174" t="s">
        <v>130</v>
      </c>
      <c r="P55" s="175">
        <v>1</v>
      </c>
      <c r="Q55" s="173">
        <v>6</v>
      </c>
    </row>
    <row r="56" spans="1:256" ht="33.75">
      <c r="A56" s="168" t="s">
        <v>131</v>
      </c>
      <c r="B56" s="169" t="s">
        <v>132</v>
      </c>
      <c r="C56" s="176" t="s">
        <v>42</v>
      </c>
      <c r="D56" s="171">
        <v>6</v>
      </c>
      <c r="E56" s="171">
        <v>1</v>
      </c>
      <c r="F56" s="172" t="s">
        <v>133</v>
      </c>
      <c r="G56" s="173"/>
      <c r="H56" s="156"/>
      <c r="I56" s="173"/>
      <c r="J56" s="173"/>
      <c r="K56" s="174"/>
      <c r="L56" s="175">
        <v>1</v>
      </c>
      <c r="M56" s="174" t="s">
        <v>41</v>
      </c>
      <c r="N56" s="175">
        <v>2</v>
      </c>
      <c r="O56" s="174"/>
      <c r="P56" s="175"/>
      <c r="Q56" s="173">
        <v>1</v>
      </c>
    </row>
    <row r="57" spans="1:256" ht="22.5">
      <c r="A57" s="168" t="s">
        <v>134</v>
      </c>
      <c r="B57" s="169" t="s">
        <v>135</v>
      </c>
      <c r="C57" s="170" t="s">
        <v>46</v>
      </c>
      <c r="D57" s="171">
        <v>5</v>
      </c>
      <c r="E57" s="171">
        <v>1</v>
      </c>
      <c r="F57" s="172" t="s">
        <v>133</v>
      </c>
      <c r="G57" s="173"/>
      <c r="H57" s="156"/>
      <c r="I57" s="173"/>
      <c r="J57" s="173"/>
      <c r="K57" s="174"/>
      <c r="L57" s="175"/>
      <c r="M57" s="174"/>
      <c r="N57" s="175">
        <v>1</v>
      </c>
      <c r="O57" s="174" t="s">
        <v>45</v>
      </c>
      <c r="P57" s="175">
        <v>2</v>
      </c>
      <c r="Q57" s="173">
        <v>1</v>
      </c>
    </row>
    <row r="58" spans="1:256" ht="22.5">
      <c r="A58" s="168" t="s">
        <v>136</v>
      </c>
      <c r="B58" s="169" t="s">
        <v>137</v>
      </c>
      <c r="C58" s="170" t="s">
        <v>49</v>
      </c>
      <c r="D58" s="171">
        <v>4</v>
      </c>
      <c r="E58" s="171">
        <v>3</v>
      </c>
      <c r="F58" s="172" t="s">
        <v>133</v>
      </c>
      <c r="G58" s="173"/>
      <c r="H58" s="156"/>
      <c r="I58" s="173"/>
      <c r="J58" s="173"/>
      <c r="K58" s="174"/>
      <c r="L58" s="175">
        <v>2</v>
      </c>
      <c r="M58" s="174" t="s">
        <v>48</v>
      </c>
      <c r="N58" s="175">
        <v>3</v>
      </c>
      <c r="O58" s="174"/>
      <c r="P58" s="175">
        <v>1</v>
      </c>
      <c r="Q58" s="173">
        <v>1</v>
      </c>
    </row>
    <row r="59" spans="1:256" ht="22.5">
      <c r="A59" s="168" t="s">
        <v>138</v>
      </c>
      <c r="B59" s="169" t="s">
        <v>139</v>
      </c>
      <c r="C59" s="170" t="s">
        <v>140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141</v>
      </c>
      <c r="B60" s="169" t="s">
        <v>142</v>
      </c>
      <c r="C60" s="170" t="s">
        <v>51</v>
      </c>
      <c r="D60" s="171">
        <v>2</v>
      </c>
      <c r="E60" s="171">
        <v>1</v>
      </c>
      <c r="F60" s="172" t="s">
        <v>133</v>
      </c>
      <c r="G60" s="173"/>
      <c r="H60" s="156"/>
      <c r="I60" s="173"/>
      <c r="J60" s="173"/>
      <c r="K60" s="174"/>
      <c r="L60" s="175"/>
      <c r="M60" s="174"/>
      <c r="N60" s="175"/>
      <c r="O60" s="174" t="s">
        <v>50</v>
      </c>
      <c r="P60" s="175">
        <v>1</v>
      </c>
      <c r="Q60" s="173">
        <v>1</v>
      </c>
    </row>
    <row r="61" spans="1:256">
      <c r="A61" s="168" t="s">
        <v>143</v>
      </c>
      <c r="B61" s="169" t="s">
        <v>143</v>
      </c>
      <c r="C61" s="170" t="s">
        <v>62</v>
      </c>
      <c r="D61" s="171">
        <v>1</v>
      </c>
      <c r="E61" s="171">
        <v>30</v>
      </c>
      <c r="F61" s="172" t="s">
        <v>127</v>
      </c>
      <c r="G61" s="173"/>
      <c r="H61" s="156"/>
      <c r="I61" s="173"/>
      <c r="J61" s="173"/>
      <c r="K61" s="174" t="s">
        <v>64</v>
      </c>
      <c r="L61" s="175">
        <v>2</v>
      </c>
      <c r="M61" s="174" t="s">
        <v>61</v>
      </c>
      <c r="N61" s="175">
        <v>3</v>
      </c>
      <c r="O61" s="174"/>
      <c r="P61" s="175">
        <v>1</v>
      </c>
      <c r="Q61" s="173">
        <v>2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1</v>
      </c>
      <c r="F62" s="181" t="s">
        <v>133</v>
      </c>
      <c r="G62" s="182"/>
      <c r="H62" s="156"/>
      <c r="I62" s="182"/>
      <c r="J62" s="182"/>
      <c r="K62" s="183"/>
      <c r="L62" s="184">
        <v>2</v>
      </c>
      <c r="M62" s="183"/>
      <c r="N62" s="184">
        <v>3</v>
      </c>
      <c r="O62" s="183"/>
      <c r="P62" s="184">
        <v>1</v>
      </c>
      <c r="Q62" s="182">
        <v>0</v>
      </c>
    </row>
    <row r="63" spans="1:256" ht="27.75" customHeight="1" thickBot="1">
      <c r="H63" s="185" t="s">
        <v>112</v>
      </c>
      <c r="I63" s="186">
        <v>0</v>
      </c>
      <c r="J63" s="187"/>
      <c r="K63" s="186">
        <v>3</v>
      </c>
      <c r="L63" s="187"/>
      <c r="M63" s="186">
        <v>5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1DDCCA2A-0095-48B0-BC8B-2C9426329CD4}">
      <formula1>0</formula1>
      <formula2>50</formula2>
    </dataValidation>
    <dataValidation type="date" allowBlank="1" showErrorMessage="1" errorTitle="Date du prélèvement (jj/mm/aaaa)" sqref="D6:H6" xr:uid="{3427EE00-A6B0-4E53-8CA7-0B38B33394A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08BD0-2710-4442-9565-89FEC57D2BD4}">
  <sheetPr codeName="Feuil1">
    <tabColor theme="9" tint="0.39997558519241921"/>
  </sheetPr>
  <dimension ref="A1:IV489"/>
  <sheetViews>
    <sheetView view="pageBreakPreview" topLeftCell="A19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6090</v>
      </c>
      <c r="G23" s="235">
        <v>1017333</v>
      </c>
      <c r="H23" s="235">
        <v>6285032</v>
      </c>
      <c r="I23" s="235">
        <v>17</v>
      </c>
      <c r="J23" s="235" t="s">
        <v>199</v>
      </c>
      <c r="K23" s="234">
        <v>1017354.9241010969</v>
      </c>
      <c r="L23" s="234">
        <v>6285110.2362057352</v>
      </c>
      <c r="M23" s="234">
        <v>1017312.6422712407</v>
      </c>
      <c r="N23" s="234">
        <v>6285033.5733932657</v>
      </c>
      <c r="O23" s="235">
        <v>11.7</v>
      </c>
      <c r="P23" s="235">
        <v>88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MOUPE_2019-07-03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06208900</v>
      </c>
      <c r="B39" s="278" t="str">
        <f>C23</f>
        <v>MOURACHONNE</v>
      </c>
      <c r="C39" s="278" t="str">
        <f>D23</f>
        <v>MOURACHONNE A PEGOMAS</v>
      </c>
      <c r="D39" s="279" t="str">
        <f>D26</f>
        <v>03/07/2019</v>
      </c>
      <c r="E39" s="280">
        <v>5.0444444444444443</v>
      </c>
      <c r="F39" s="281" t="s">
        <v>218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123</v>
      </c>
      <c r="H42" s="284"/>
      <c r="I42" s="283" t="s">
        <v>124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63</v>
      </c>
      <c r="I43" s="283" t="s">
        <v>127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42</v>
      </c>
      <c r="H44" s="284">
        <v>1</v>
      </c>
      <c r="I44" s="283" t="s">
        <v>133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46</v>
      </c>
      <c r="H45" s="284">
        <v>1</v>
      </c>
      <c r="I45" s="283" t="s">
        <v>133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49</v>
      </c>
      <c r="H46" s="284">
        <v>3</v>
      </c>
      <c r="I46" s="283" t="s">
        <v>133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140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51</v>
      </c>
      <c r="H48" s="284">
        <v>1</v>
      </c>
      <c r="I48" s="283" t="s">
        <v>133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62</v>
      </c>
      <c r="H49" s="284">
        <v>30</v>
      </c>
      <c r="I49" s="283" t="s">
        <v>127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1</v>
      </c>
      <c r="I50" s="283" t="s">
        <v>133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47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43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58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93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06208900</v>
      </c>
      <c r="B66" s="308" t="str">
        <f>D26</f>
        <v>03/07/2019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 t="s">
        <v>237</v>
      </c>
      <c r="K66" s="283">
        <v>3</v>
      </c>
      <c r="T66"/>
    </row>
    <row r="67" spans="1:256" ht="14.25">
      <c r="A67" s="310" t="str">
        <f>+A$66</f>
        <v>06208900</v>
      </c>
      <c r="B67" s="311" t="str">
        <f>+B$66</f>
        <v>03/07/2019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06208900</v>
      </c>
      <c r="B68" s="311" t="str">
        <f t="shared" si="0"/>
        <v>03/07/2019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06208900</v>
      </c>
      <c r="B69" s="311" t="str">
        <f t="shared" si="0"/>
        <v>03/07/2019</v>
      </c>
      <c r="C69" s="309" t="s">
        <v>50</v>
      </c>
      <c r="D69" s="283" t="s">
        <v>51</v>
      </c>
      <c r="E69" s="283" t="s">
        <v>47</v>
      </c>
      <c r="F69" s="283" t="s">
        <v>44</v>
      </c>
      <c r="G69" s="284">
        <v>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06208900</v>
      </c>
      <c r="B70" s="311" t="str">
        <f t="shared" si="0"/>
        <v>03/07/2019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25</v>
      </c>
      <c r="H70" s="283"/>
      <c r="I70" s="283">
        <v>0</v>
      </c>
      <c r="J70" s="284" t="s">
        <v>237</v>
      </c>
      <c r="K70" s="283">
        <v>4</v>
      </c>
      <c r="T70"/>
    </row>
    <row r="71" spans="1:256" ht="14.25">
      <c r="A71" s="310" t="str">
        <f t="shared" si="0"/>
        <v>06208900</v>
      </c>
      <c r="B71" s="311" t="str">
        <f t="shared" si="0"/>
        <v>03/07/2019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15</v>
      </c>
      <c r="H71" s="283"/>
      <c r="I71" s="283">
        <v>0</v>
      </c>
      <c r="J71" s="284" t="s">
        <v>237</v>
      </c>
      <c r="K71" s="283">
        <v>2</v>
      </c>
      <c r="T71"/>
    </row>
    <row r="72" spans="1:256" ht="14.25">
      <c r="A72" s="310" t="str">
        <f t="shared" si="0"/>
        <v>06208900</v>
      </c>
      <c r="B72" s="311" t="str">
        <f t="shared" si="0"/>
        <v>03/07/2019</v>
      </c>
      <c r="C72" s="309" t="s">
        <v>61</v>
      </c>
      <c r="D72" s="283" t="s">
        <v>62</v>
      </c>
      <c r="E72" s="283" t="s">
        <v>43</v>
      </c>
      <c r="F72" s="283" t="s">
        <v>55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06208900</v>
      </c>
      <c r="B73" s="311" t="str">
        <f t="shared" si="0"/>
        <v>03/07/2019</v>
      </c>
      <c r="C73" s="309" t="s">
        <v>64</v>
      </c>
      <c r="D73" s="283" t="s">
        <v>62</v>
      </c>
      <c r="E73" s="283" t="s">
        <v>58</v>
      </c>
      <c r="F73" s="283" t="s">
        <v>55</v>
      </c>
      <c r="G73" s="284">
        <v>15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06208900</v>
      </c>
      <c r="B74" s="311" t="str">
        <f t="shared" si="0"/>
        <v>03/07/2019</v>
      </c>
      <c r="C74" s="309" t="s">
        <v>66</v>
      </c>
      <c r="D74" s="283" t="s">
        <v>54</v>
      </c>
      <c r="E74" s="283" t="s">
        <v>47</v>
      </c>
      <c r="F74" s="283" t="s">
        <v>67</v>
      </c>
      <c r="G74" s="284">
        <v>10</v>
      </c>
      <c r="H74" s="283"/>
      <c r="I74" s="283">
        <v>0</v>
      </c>
      <c r="J74" s="284" t="s">
        <v>237</v>
      </c>
      <c r="K74" s="283">
        <v>3</v>
      </c>
      <c r="T74"/>
    </row>
    <row r="75" spans="1:256" ht="14.25">
      <c r="A75" s="310" t="str">
        <f t="shared" si="0"/>
        <v>06208900</v>
      </c>
      <c r="B75" s="311" t="str">
        <f t="shared" si="0"/>
        <v>03/07/2019</v>
      </c>
      <c r="C75" s="309" t="s">
        <v>69</v>
      </c>
      <c r="D75" s="283" t="s">
        <v>54</v>
      </c>
      <c r="E75" s="283" t="s">
        <v>43</v>
      </c>
      <c r="F75" s="283" t="s">
        <v>67</v>
      </c>
      <c r="G75" s="284">
        <v>10</v>
      </c>
      <c r="H75" s="283"/>
      <c r="I75" s="283">
        <v>0</v>
      </c>
      <c r="J75" s="284" t="s">
        <v>237</v>
      </c>
      <c r="K75" s="283">
        <v>4</v>
      </c>
      <c r="T75"/>
    </row>
    <row r="76" spans="1:256" ht="14.25">
      <c r="A76" s="310" t="str">
        <f t="shared" si="0"/>
        <v>06208900</v>
      </c>
      <c r="B76" s="311" t="str">
        <f t="shared" si="0"/>
        <v>03/07/2019</v>
      </c>
      <c r="C76" s="309" t="s">
        <v>71</v>
      </c>
      <c r="D76" s="283" t="s">
        <v>54</v>
      </c>
      <c r="E76" s="283" t="s">
        <v>58</v>
      </c>
      <c r="F76" s="283" t="s">
        <v>67</v>
      </c>
      <c r="G76" s="284">
        <v>10</v>
      </c>
      <c r="H76" s="283"/>
      <c r="I76" s="283">
        <v>0</v>
      </c>
      <c r="J76" s="284" t="s">
        <v>237</v>
      </c>
      <c r="K76" s="283">
        <v>4</v>
      </c>
      <c r="T76"/>
    </row>
    <row r="77" spans="1:256" ht="14.25">
      <c r="A77" s="310" t="str">
        <f t="shared" si="0"/>
        <v>06208900</v>
      </c>
      <c r="B77" s="311" t="str">
        <f t="shared" si="0"/>
        <v>03/07/2019</v>
      </c>
      <c r="C77" s="309" t="s">
        <v>73</v>
      </c>
      <c r="D77" s="283" t="s">
        <v>54</v>
      </c>
      <c r="E77" s="283" t="s">
        <v>47</v>
      </c>
      <c r="F77" s="283" t="s">
        <v>67</v>
      </c>
      <c r="G77" s="284">
        <v>10</v>
      </c>
      <c r="H77" s="283"/>
      <c r="I77" s="283">
        <v>0</v>
      </c>
      <c r="J77" s="284" t="s">
        <v>237</v>
      </c>
      <c r="K77" s="283">
        <v>4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06208900</v>
      </c>
      <c r="B88" s="330" t="str">
        <f>D26</f>
        <v>03/07/2019</v>
      </c>
      <c r="C88" s="284" t="s">
        <v>248</v>
      </c>
      <c r="D88" s="331" t="s">
        <v>249</v>
      </c>
      <c r="E88" s="284"/>
      <c r="F88" s="284">
        <v>1</v>
      </c>
      <c r="G88" s="284">
        <v>5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06208900</v>
      </c>
      <c r="B89" s="311" t="str">
        <f>+B$88</f>
        <v>03/07/2019</v>
      </c>
      <c r="C89" s="284" t="s">
        <v>250</v>
      </c>
      <c r="D89" s="331" t="s">
        <v>251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06208900</v>
      </c>
      <c r="B90" s="311" t="str">
        <f t="shared" si="1"/>
        <v>03/07/2019</v>
      </c>
      <c r="C90" s="284" t="s">
        <v>252</v>
      </c>
      <c r="D90" s="331" t="s">
        <v>253</v>
      </c>
      <c r="E90" s="284">
        <v>94</v>
      </c>
      <c r="F90" s="284">
        <v>31</v>
      </c>
      <c r="G90" s="284">
        <v>85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06208900</v>
      </c>
      <c r="B91" s="311" t="str">
        <f t="shared" si="1"/>
        <v>03/07/2019</v>
      </c>
      <c r="C91" s="284" t="s">
        <v>254</v>
      </c>
      <c r="D91" s="331" t="s">
        <v>255</v>
      </c>
      <c r="E91" s="284"/>
      <c r="F91" s="284">
        <v>1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06208900</v>
      </c>
      <c r="B92" s="311" t="str">
        <f t="shared" si="1"/>
        <v>03/07/2019</v>
      </c>
      <c r="C92" s="284" t="s">
        <v>256</v>
      </c>
      <c r="D92" s="331" t="s">
        <v>257</v>
      </c>
      <c r="E92" s="284">
        <v>3</v>
      </c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06208900</v>
      </c>
      <c r="B93" s="311" t="str">
        <f t="shared" si="1"/>
        <v>03/07/2019</v>
      </c>
      <c r="C93" s="284" t="s">
        <v>258</v>
      </c>
      <c r="D93" s="331" t="s">
        <v>259</v>
      </c>
      <c r="E93" s="284">
        <v>3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06208900</v>
      </c>
      <c r="B94" s="311" t="str">
        <f t="shared" si="1"/>
        <v>03/07/2019</v>
      </c>
      <c r="C94" s="284" t="s">
        <v>260</v>
      </c>
      <c r="D94" s="331" t="s">
        <v>261</v>
      </c>
      <c r="E94" s="284"/>
      <c r="F94" s="284"/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06208900</v>
      </c>
      <c r="B95" s="311" t="str">
        <f t="shared" si="1"/>
        <v>03/07/2019</v>
      </c>
      <c r="C95" s="284" t="s">
        <v>262</v>
      </c>
      <c r="D95" s="331" t="s">
        <v>263</v>
      </c>
      <c r="E95" s="284"/>
      <c r="F95" s="284">
        <v>1</v>
      </c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06208900</v>
      </c>
      <c r="B96" s="311" t="str">
        <f t="shared" si="1"/>
        <v>03/07/2019</v>
      </c>
      <c r="C96" s="284" t="s">
        <v>264</v>
      </c>
      <c r="D96" s="331" t="s">
        <v>265</v>
      </c>
      <c r="E96" s="284">
        <v>174</v>
      </c>
      <c r="F96" s="284">
        <v>249</v>
      </c>
      <c r="G96" s="284">
        <v>376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06208900</v>
      </c>
      <c r="B97" s="311" t="str">
        <f t="shared" si="1"/>
        <v>03/07/2019</v>
      </c>
      <c r="C97" s="284" t="s">
        <v>266</v>
      </c>
      <c r="D97" s="331" t="s">
        <v>267</v>
      </c>
      <c r="E97" s="284">
        <v>1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06208900</v>
      </c>
      <c r="B98" s="311" t="str">
        <f t="shared" si="1"/>
        <v>03/07/2019</v>
      </c>
      <c r="C98" s="284" t="s">
        <v>268</v>
      </c>
      <c r="D98" s="331" t="s">
        <v>269</v>
      </c>
      <c r="E98" s="284"/>
      <c r="F98" s="284"/>
      <c r="G98" s="284">
        <v>8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06208900</v>
      </c>
      <c r="B99" s="311" t="str">
        <f t="shared" si="1"/>
        <v>03/07/2019</v>
      </c>
      <c r="C99" s="284" t="s">
        <v>270</v>
      </c>
      <c r="D99" s="331" t="s">
        <v>271</v>
      </c>
      <c r="E99" s="284">
        <v>230</v>
      </c>
      <c r="F99" s="284">
        <v>93</v>
      </c>
      <c r="G99" s="284">
        <v>600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06208900</v>
      </c>
      <c r="B100" s="311" t="str">
        <f t="shared" si="1"/>
        <v>03/07/2019</v>
      </c>
      <c r="C100" s="284" t="s">
        <v>272</v>
      </c>
      <c r="D100" s="331" t="s">
        <v>273</v>
      </c>
      <c r="E100" s="284">
        <v>5</v>
      </c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06208900</v>
      </c>
      <c r="B101" s="311" t="str">
        <f t="shared" si="1"/>
        <v>03/07/2019</v>
      </c>
      <c r="C101" s="284" t="s">
        <v>274</v>
      </c>
      <c r="D101" s="331" t="s">
        <v>275</v>
      </c>
      <c r="E101" s="284"/>
      <c r="F101" s="284">
        <v>4</v>
      </c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06208900</v>
      </c>
      <c r="B102" s="311" t="str">
        <f t="shared" si="1"/>
        <v>03/07/2019</v>
      </c>
      <c r="C102" s="284" t="s">
        <v>276</v>
      </c>
      <c r="D102" s="331" t="s">
        <v>277</v>
      </c>
      <c r="E102" s="284">
        <v>8</v>
      </c>
      <c r="F102" s="284">
        <v>8</v>
      </c>
      <c r="G102" s="284">
        <v>12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06208900</v>
      </c>
      <c r="B103" s="311" t="str">
        <f t="shared" si="1"/>
        <v>03/07/2019</v>
      </c>
      <c r="C103" s="284" t="s">
        <v>278</v>
      </c>
      <c r="D103" s="331" t="s">
        <v>279</v>
      </c>
      <c r="E103" s="284">
        <v>32</v>
      </c>
      <c r="F103" s="284">
        <v>64</v>
      </c>
      <c r="G103" s="284">
        <v>26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06208900</v>
      </c>
      <c r="B104" s="311" t="str">
        <f t="shared" si="1"/>
        <v>03/07/2019</v>
      </c>
      <c r="C104" s="284" t="s">
        <v>280</v>
      </c>
      <c r="D104" s="331" t="s">
        <v>281</v>
      </c>
      <c r="E104" s="284">
        <v>6</v>
      </c>
      <c r="F104" s="284"/>
      <c r="G104" s="284">
        <v>16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06208900</v>
      </c>
      <c r="B105" s="311" t="str">
        <f t="shared" si="1"/>
        <v>03/07/2019</v>
      </c>
      <c r="C105" s="284" t="s">
        <v>282</v>
      </c>
      <c r="D105" s="331" t="s">
        <v>283</v>
      </c>
      <c r="E105" s="284">
        <v>4</v>
      </c>
      <c r="F105" s="284"/>
      <c r="G105" s="284">
        <v>3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06208900</v>
      </c>
      <c r="B106" s="311" t="str">
        <f t="shared" si="1"/>
        <v>03/07/2019</v>
      </c>
      <c r="C106" s="284" t="s">
        <v>284</v>
      </c>
      <c r="D106" s="331" t="s">
        <v>285</v>
      </c>
      <c r="E106" s="284">
        <v>130</v>
      </c>
      <c r="F106" s="284">
        <v>508</v>
      </c>
      <c r="G106" s="284">
        <v>1948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06208900</v>
      </c>
      <c r="B107" s="311" t="str">
        <f t="shared" si="1"/>
        <v>03/07/2019</v>
      </c>
      <c r="C107" s="284" t="s">
        <v>286</v>
      </c>
      <c r="D107" s="331" t="s">
        <v>287</v>
      </c>
      <c r="E107" s="284"/>
      <c r="F107" s="284"/>
      <c r="G107" s="284">
        <v>2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06208900</v>
      </c>
      <c r="B108" s="311" t="str">
        <f t="shared" si="1"/>
        <v>03/07/2019</v>
      </c>
      <c r="C108" s="284" t="s">
        <v>288</v>
      </c>
      <c r="D108" s="331" t="s">
        <v>289</v>
      </c>
      <c r="E108" s="284">
        <v>2</v>
      </c>
      <c r="F108" s="284">
        <v>1</v>
      </c>
      <c r="G108" s="284">
        <v>5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06208900</v>
      </c>
      <c r="B109" s="311" t="str">
        <f t="shared" si="1"/>
        <v>03/07/2019</v>
      </c>
      <c r="C109" s="284" t="s">
        <v>290</v>
      </c>
      <c r="D109" s="331" t="s">
        <v>291</v>
      </c>
      <c r="E109" s="284">
        <v>7</v>
      </c>
      <c r="F109" s="284">
        <v>1</v>
      </c>
      <c r="G109" s="284">
        <v>320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06208900</v>
      </c>
      <c r="B110" s="311" t="str">
        <f t="shared" si="1"/>
        <v>03/07/2019</v>
      </c>
      <c r="C110" s="284" t="s">
        <v>292</v>
      </c>
      <c r="D110" s="331" t="s">
        <v>293</v>
      </c>
      <c r="E110" s="284"/>
      <c r="F110" s="284"/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06208900</v>
      </c>
      <c r="B111" s="311" t="str">
        <f t="shared" si="1"/>
        <v>03/07/2019</v>
      </c>
      <c r="C111" s="284" t="s">
        <v>294</v>
      </c>
      <c r="D111" s="331" t="s">
        <v>295</v>
      </c>
      <c r="E111" s="284">
        <v>3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06208900</v>
      </c>
      <c r="B112" s="311" t="str">
        <f t="shared" si="1"/>
        <v>03/07/2019</v>
      </c>
      <c r="C112" s="284" t="s">
        <v>296</v>
      </c>
      <c r="D112" s="331" t="s">
        <v>297</v>
      </c>
      <c r="E112" s="284"/>
      <c r="F112" s="284">
        <v>1</v>
      </c>
      <c r="G112" s="284">
        <v>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06208900</v>
      </c>
      <c r="B113" s="311" t="str">
        <f t="shared" si="1"/>
        <v>03/07/2019</v>
      </c>
      <c r="C113" s="284" t="s">
        <v>298</v>
      </c>
      <c r="D113" s="331" t="s">
        <v>299</v>
      </c>
      <c r="E113" s="284">
        <v>478</v>
      </c>
      <c r="F113" s="284">
        <v>364</v>
      </c>
      <c r="G113" s="284">
        <v>190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06208900</v>
      </c>
      <c r="B114" s="311" t="str">
        <f t="shared" si="1"/>
        <v>03/07/2019</v>
      </c>
      <c r="C114" s="284" t="s">
        <v>300</v>
      </c>
      <c r="D114" s="331" t="s">
        <v>301</v>
      </c>
      <c r="E114" s="284"/>
      <c r="F114" s="284" t="s">
        <v>302</v>
      </c>
      <c r="G114" s="284" t="s">
        <v>302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06208900</v>
      </c>
      <c r="B115" s="311" t="str">
        <f t="shared" si="1"/>
        <v>03/07/2019</v>
      </c>
      <c r="C115" s="284" t="s">
        <v>303</v>
      </c>
      <c r="D115" s="331" t="s">
        <v>304</v>
      </c>
      <c r="E115" s="284"/>
      <c r="F115" s="284" t="s">
        <v>302</v>
      </c>
      <c r="G115" s="284" t="s">
        <v>302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06208900</v>
      </c>
      <c r="B116" s="311" t="str">
        <f t="shared" si="1"/>
        <v>03/07/2019</v>
      </c>
      <c r="C116" s="284" t="s">
        <v>305</v>
      </c>
      <c r="D116" s="331" t="s">
        <v>306</v>
      </c>
      <c r="E116" s="284" t="s">
        <v>302</v>
      </c>
      <c r="F116" s="284" t="s">
        <v>302</v>
      </c>
      <c r="G116" s="284" t="s">
        <v>302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06208900</v>
      </c>
      <c r="B117" s="311" t="str">
        <f t="shared" si="1"/>
        <v>03/07/2019</v>
      </c>
      <c r="C117" s="284" t="s">
        <v>307</v>
      </c>
      <c r="D117" s="331" t="s">
        <v>308</v>
      </c>
      <c r="E117" s="284"/>
      <c r="F117" s="284">
        <v>1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06208900</v>
      </c>
      <c r="B118" s="311" t="str">
        <f t="shared" si="1"/>
        <v>03/07/2019</v>
      </c>
      <c r="C118" s="284" t="s">
        <v>309</v>
      </c>
      <c r="D118" s="331" t="s">
        <v>310</v>
      </c>
      <c r="E118" s="284">
        <v>3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06208900</v>
      </c>
      <c r="B119" s="311" t="str">
        <f t="shared" si="1"/>
        <v>03/07/2019</v>
      </c>
      <c r="C119" s="284" t="s">
        <v>311</v>
      </c>
      <c r="D119" s="331" t="s">
        <v>312</v>
      </c>
      <c r="E119" s="284">
        <v>82</v>
      </c>
      <c r="F119" s="284">
        <v>56</v>
      </c>
      <c r="G119" s="284">
        <v>6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06208900</v>
      </c>
      <c r="B120" s="311" t="str">
        <f t="shared" si="1"/>
        <v>03/07/2019</v>
      </c>
      <c r="C120" s="284" t="s">
        <v>313</v>
      </c>
      <c r="D120" s="331" t="s">
        <v>314</v>
      </c>
      <c r="E120" s="284">
        <v>94</v>
      </c>
      <c r="F120" s="284">
        <v>599</v>
      </c>
      <c r="G120" s="284">
        <v>430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06208900</v>
      </c>
      <c r="B121" s="311" t="str">
        <f t="shared" si="1"/>
        <v>03/07/2019</v>
      </c>
      <c r="C121" s="284" t="s">
        <v>315</v>
      </c>
      <c r="D121" s="331" t="s">
        <v>316</v>
      </c>
      <c r="E121" s="284"/>
      <c r="F121" s="284"/>
      <c r="G121" s="284">
        <v>1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06208900</v>
      </c>
      <c r="B122" s="311" t="str">
        <f t="shared" si="2"/>
        <v>03/07/2019</v>
      </c>
      <c r="C122" s="284" t="s">
        <v>317</v>
      </c>
      <c r="D122" s="331" t="s">
        <v>318</v>
      </c>
      <c r="E122" s="284"/>
      <c r="F122" s="284">
        <v>1</v>
      </c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06208900</v>
      </c>
      <c r="B123" s="311" t="str">
        <f t="shared" si="2"/>
        <v>03/07/2019</v>
      </c>
      <c r="C123" s="284" t="s">
        <v>319</v>
      </c>
      <c r="D123" s="331" t="s">
        <v>320</v>
      </c>
      <c r="E123" s="284"/>
      <c r="F123" s="284">
        <v>2</v>
      </c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06208900</v>
      </c>
      <c r="B124" s="311" t="str">
        <f t="shared" si="2"/>
        <v>03/07/2019</v>
      </c>
      <c r="C124" s="284" t="s">
        <v>321</v>
      </c>
      <c r="D124" s="331" t="s">
        <v>322</v>
      </c>
      <c r="E124" s="284"/>
      <c r="F124" s="284"/>
      <c r="G124" s="284">
        <v>2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06208900</v>
      </c>
      <c r="B125" s="311" t="str">
        <f t="shared" si="2"/>
        <v>03/07/2019</v>
      </c>
      <c r="C125" s="284" t="s">
        <v>323</v>
      </c>
      <c r="D125" s="331" t="s">
        <v>324</v>
      </c>
      <c r="E125" s="284">
        <v>10</v>
      </c>
      <c r="F125" s="284">
        <v>340</v>
      </c>
      <c r="G125" s="284">
        <v>20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06208900</v>
      </c>
      <c r="B126" s="311" t="str">
        <f t="shared" si="2"/>
        <v>03/07/2019</v>
      </c>
      <c r="C126" s="284" t="s">
        <v>325</v>
      </c>
      <c r="D126" s="331" t="s">
        <v>326</v>
      </c>
      <c r="E126" s="284">
        <v>91</v>
      </c>
      <c r="F126" s="284">
        <v>52</v>
      </c>
      <c r="G126" s="284">
        <v>118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06208900</v>
      </c>
      <c r="B127" s="311" t="str">
        <f t="shared" si="2"/>
        <v>03/07/2019</v>
      </c>
      <c r="C127" s="284" t="s">
        <v>327</v>
      </c>
      <c r="D127" s="331" t="s">
        <v>328</v>
      </c>
      <c r="E127" s="284"/>
      <c r="F127" s="284" t="s">
        <v>302</v>
      </c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06208900</v>
      </c>
      <c r="B128" s="311" t="str">
        <f t="shared" si="2"/>
        <v>03/07/2019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06208900</v>
      </c>
      <c r="B129" s="311" t="str">
        <f t="shared" si="2"/>
        <v>03/07/2019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06208900</v>
      </c>
      <c r="B130" s="311" t="str">
        <f t="shared" si="2"/>
        <v>03/07/2019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06208900</v>
      </c>
      <c r="B131" s="311" t="str">
        <f t="shared" si="2"/>
        <v>03/07/2019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06208900</v>
      </c>
      <c r="B132" s="311" t="str">
        <f t="shared" si="2"/>
        <v>03/07/2019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06208900</v>
      </c>
      <c r="B133" s="311" t="str">
        <f t="shared" si="2"/>
        <v>03/07/2019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06208900</v>
      </c>
      <c r="B134" s="311" t="str">
        <f t="shared" si="2"/>
        <v>03/07/2019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06208900</v>
      </c>
      <c r="B135" s="311" t="str">
        <f t="shared" si="2"/>
        <v>03/07/2019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06208900</v>
      </c>
      <c r="B136" s="311" t="str">
        <f t="shared" si="2"/>
        <v>03/07/2019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06208900</v>
      </c>
      <c r="B137" s="311" t="str">
        <f t="shared" si="2"/>
        <v>03/07/2019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06208900</v>
      </c>
      <c r="B138" s="311" t="str">
        <f t="shared" si="2"/>
        <v>03/07/2019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06208900</v>
      </c>
      <c r="B139" s="311" t="str">
        <f t="shared" si="2"/>
        <v>03/07/2019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06208900</v>
      </c>
      <c r="B140" s="311" t="str">
        <f t="shared" si="2"/>
        <v>03/07/2019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06208900</v>
      </c>
      <c r="B141" s="311" t="str">
        <f t="shared" si="2"/>
        <v>03/07/2019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06208900</v>
      </c>
      <c r="B142" s="311" t="str">
        <f t="shared" si="2"/>
        <v>03/07/2019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06208900</v>
      </c>
      <c r="B143" s="311" t="str">
        <f t="shared" si="2"/>
        <v>03/07/2019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06208900</v>
      </c>
      <c r="B144" s="311" t="str">
        <f t="shared" si="2"/>
        <v>03/07/2019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06208900</v>
      </c>
      <c r="B145" s="311" t="str">
        <f t="shared" si="2"/>
        <v>03/07/2019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06208900</v>
      </c>
      <c r="B146" s="311" t="str">
        <f t="shared" si="2"/>
        <v>03/07/2019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06208900</v>
      </c>
      <c r="B147" s="311" t="str">
        <f t="shared" si="2"/>
        <v>03/07/2019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06208900</v>
      </c>
      <c r="B148" s="311" t="str">
        <f t="shared" si="2"/>
        <v>03/07/2019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06208900</v>
      </c>
      <c r="B149" s="311" t="str">
        <f t="shared" si="2"/>
        <v>03/07/2019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06208900</v>
      </c>
      <c r="B150" s="311" t="str">
        <f t="shared" si="2"/>
        <v>03/07/2019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06208900</v>
      </c>
      <c r="B151" s="311" t="str">
        <f t="shared" si="2"/>
        <v>03/07/2019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06208900</v>
      </c>
      <c r="B152" s="311" t="str">
        <f t="shared" si="2"/>
        <v>03/07/2019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06208900</v>
      </c>
      <c r="B153" s="311" t="str">
        <f t="shared" si="2"/>
        <v>03/07/2019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06208900</v>
      </c>
      <c r="B154" s="311" t="str">
        <f t="shared" si="3"/>
        <v>03/07/2019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06208900</v>
      </c>
      <c r="B155" s="311" t="str">
        <f t="shared" si="3"/>
        <v>03/07/2019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06208900</v>
      </c>
      <c r="B156" s="311" t="str">
        <f t="shared" si="3"/>
        <v>03/07/2019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06208900</v>
      </c>
      <c r="B157" s="311" t="str">
        <f t="shared" si="3"/>
        <v>03/07/2019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06208900</v>
      </c>
      <c r="B158" s="311" t="str">
        <f t="shared" si="3"/>
        <v>03/07/2019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06208900</v>
      </c>
      <c r="B159" s="311" t="str">
        <f t="shared" si="3"/>
        <v>03/07/2019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06208900</v>
      </c>
      <c r="B160" s="311" t="str">
        <f t="shared" si="3"/>
        <v>03/07/2019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06208900</v>
      </c>
      <c r="B161" s="311" t="str">
        <f t="shared" si="3"/>
        <v>03/07/2019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06208900</v>
      </c>
      <c r="B162" s="311" t="str">
        <f t="shared" si="3"/>
        <v>03/07/2019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06208900</v>
      </c>
      <c r="B163" s="311" t="str">
        <f t="shared" si="3"/>
        <v>03/07/2019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06208900</v>
      </c>
      <c r="B164" s="311" t="str">
        <f t="shared" si="3"/>
        <v>03/07/2019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06208900</v>
      </c>
      <c r="B165" s="311" t="str">
        <f t="shared" si="3"/>
        <v>03/07/2019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06208900</v>
      </c>
      <c r="B166" s="311" t="str">
        <f t="shared" si="3"/>
        <v>03/07/2019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06208900</v>
      </c>
      <c r="B167" s="311" t="str">
        <f t="shared" si="3"/>
        <v>03/07/2019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06208900</v>
      </c>
      <c r="B168" s="311" t="str">
        <f t="shared" si="3"/>
        <v>03/07/2019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06208900</v>
      </c>
      <c r="B169" s="311" t="str">
        <f t="shared" si="3"/>
        <v>03/07/2019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06208900</v>
      </c>
      <c r="B170" s="311" t="str">
        <f t="shared" si="3"/>
        <v>03/07/2019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06208900</v>
      </c>
      <c r="B171" s="311" t="str">
        <f t="shared" si="3"/>
        <v>03/07/2019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06208900</v>
      </c>
      <c r="B172" s="311" t="str">
        <f t="shared" si="3"/>
        <v>03/07/2019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06208900</v>
      </c>
      <c r="B173" s="311" t="str">
        <f t="shared" si="3"/>
        <v>03/07/2019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06208900</v>
      </c>
      <c r="B174" s="311" t="str">
        <f t="shared" si="3"/>
        <v>03/07/2019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06208900</v>
      </c>
      <c r="B175" s="311" t="str">
        <f t="shared" si="3"/>
        <v>03/07/2019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06208900</v>
      </c>
      <c r="B176" s="311" t="str">
        <f t="shared" si="3"/>
        <v>03/07/2019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06208900</v>
      </c>
      <c r="B177" s="311" t="str">
        <f t="shared" si="3"/>
        <v>03/07/2019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06208900</v>
      </c>
      <c r="B178" s="311" t="str">
        <f t="shared" si="3"/>
        <v>03/07/2019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06208900</v>
      </c>
      <c r="B179" s="311" t="str">
        <f t="shared" si="3"/>
        <v>03/07/2019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06208900</v>
      </c>
      <c r="B180" s="311" t="str">
        <f t="shared" si="3"/>
        <v>03/07/2019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06208900</v>
      </c>
      <c r="B181" s="311" t="str">
        <f t="shared" si="3"/>
        <v>03/07/2019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06208900</v>
      </c>
      <c r="B182" s="311" t="str">
        <f t="shared" si="3"/>
        <v>03/07/2019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06208900</v>
      </c>
      <c r="B183" s="311" t="str">
        <f t="shared" si="3"/>
        <v>03/07/2019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06208900</v>
      </c>
      <c r="B184" s="311" t="str">
        <f t="shared" si="3"/>
        <v>03/07/2019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06208900</v>
      </c>
      <c r="B185" s="311" t="str">
        <f t="shared" si="3"/>
        <v>03/07/2019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06208900</v>
      </c>
      <c r="B186" s="311" t="str">
        <f t="shared" si="4"/>
        <v>03/07/2019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06208900</v>
      </c>
      <c r="B187" s="311" t="str">
        <f t="shared" si="4"/>
        <v>03/07/2019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06208900</v>
      </c>
      <c r="B188" s="311" t="str">
        <f t="shared" si="4"/>
        <v>03/07/2019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06208900</v>
      </c>
      <c r="B189" s="311" t="str">
        <f t="shared" si="4"/>
        <v>03/07/2019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06208900</v>
      </c>
      <c r="B190" s="311" t="str">
        <f t="shared" si="4"/>
        <v>03/07/2019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06208900</v>
      </c>
      <c r="B191" s="311" t="str">
        <f t="shared" si="4"/>
        <v>03/07/2019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06208900</v>
      </c>
      <c r="B192" s="311" t="str">
        <f t="shared" si="4"/>
        <v>03/07/2019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06208900</v>
      </c>
      <c r="B193" s="311" t="str">
        <f t="shared" si="4"/>
        <v>03/07/2019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06208900</v>
      </c>
      <c r="B194" s="311" t="str">
        <f t="shared" si="4"/>
        <v>03/07/2019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06208900</v>
      </c>
      <c r="B195" s="311" t="str">
        <f t="shared" si="4"/>
        <v>03/07/2019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06208900</v>
      </c>
      <c r="B196" s="311" t="str">
        <f t="shared" si="4"/>
        <v>03/07/2019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06208900</v>
      </c>
      <c r="B197" s="311" t="str">
        <f t="shared" si="4"/>
        <v>03/07/2019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06208900</v>
      </c>
      <c r="B198" s="311" t="str">
        <f t="shared" si="4"/>
        <v>03/07/2019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06208900</v>
      </c>
      <c r="B199" s="311" t="str">
        <f t="shared" si="4"/>
        <v>03/07/2019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06208900</v>
      </c>
      <c r="B200" s="311" t="str">
        <f t="shared" si="4"/>
        <v>03/07/2019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06208900</v>
      </c>
      <c r="B201" s="311" t="str">
        <f t="shared" si="4"/>
        <v>03/07/2019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06208900</v>
      </c>
      <c r="B202" s="311" t="str">
        <f t="shared" si="4"/>
        <v>03/07/2019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06208900</v>
      </c>
      <c r="B203" s="311" t="str">
        <f t="shared" si="4"/>
        <v>03/07/2019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06208900</v>
      </c>
      <c r="B204" s="311" t="str">
        <f t="shared" si="4"/>
        <v>03/07/2019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06208900</v>
      </c>
      <c r="B205" s="311" t="str">
        <f t="shared" si="4"/>
        <v>03/07/2019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06208900</v>
      </c>
      <c r="B206" s="311" t="str">
        <f t="shared" si="4"/>
        <v>03/07/2019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06208900</v>
      </c>
      <c r="B207" s="311" t="str">
        <f t="shared" si="4"/>
        <v>03/07/2019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06208900</v>
      </c>
      <c r="B208" s="311" t="str">
        <f t="shared" si="4"/>
        <v>03/07/2019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06208900</v>
      </c>
      <c r="B209" s="311" t="str">
        <f t="shared" si="4"/>
        <v>03/07/2019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06208900</v>
      </c>
      <c r="B210" s="311" t="str">
        <f t="shared" si="4"/>
        <v>03/07/2019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06208900</v>
      </c>
      <c r="B211" s="311" t="str">
        <f t="shared" si="4"/>
        <v>03/07/2019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06208900</v>
      </c>
      <c r="B212" s="311" t="str">
        <f t="shared" si="4"/>
        <v>03/07/2019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06208900</v>
      </c>
      <c r="B213" s="311" t="str">
        <f t="shared" si="4"/>
        <v>03/07/2019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06208900</v>
      </c>
      <c r="B214" s="311" t="str">
        <f t="shared" si="4"/>
        <v>03/07/2019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06208900</v>
      </c>
      <c r="B215" s="311" t="str">
        <f t="shared" si="4"/>
        <v>03/07/2019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06208900</v>
      </c>
      <c r="B216" s="311" t="str">
        <f t="shared" si="4"/>
        <v>03/07/2019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06208900</v>
      </c>
      <c r="B217" s="311" t="str">
        <f t="shared" si="4"/>
        <v>03/07/2019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06208900</v>
      </c>
      <c r="B218" s="311" t="str">
        <f t="shared" si="5"/>
        <v>03/07/2019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06208900</v>
      </c>
      <c r="B219" s="311" t="str">
        <f t="shared" si="5"/>
        <v>03/07/2019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06208900</v>
      </c>
      <c r="B220" s="311" t="str">
        <f t="shared" si="5"/>
        <v>03/07/2019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06208900</v>
      </c>
      <c r="B221" s="311" t="str">
        <f t="shared" si="5"/>
        <v>03/07/2019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06208900</v>
      </c>
      <c r="B222" s="311" t="str">
        <f t="shared" si="5"/>
        <v>03/07/2019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06208900</v>
      </c>
      <c r="B223" s="311" t="str">
        <f t="shared" si="5"/>
        <v>03/07/2019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06208900</v>
      </c>
      <c r="B224" s="311" t="str">
        <f t="shared" si="5"/>
        <v>03/07/2019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06208900</v>
      </c>
      <c r="B225" s="311" t="str">
        <f t="shared" si="5"/>
        <v>03/07/2019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06208900</v>
      </c>
      <c r="B226" s="311" t="str">
        <f t="shared" si="5"/>
        <v>03/07/2019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06208900</v>
      </c>
      <c r="B227" s="311" t="str">
        <f t="shared" si="5"/>
        <v>03/07/2019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06208900</v>
      </c>
      <c r="B228" s="311" t="str">
        <f t="shared" si="5"/>
        <v>03/07/2019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06208900</v>
      </c>
      <c r="B229" s="311" t="str">
        <f t="shared" si="5"/>
        <v>03/07/2019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06208900</v>
      </c>
      <c r="B230" s="311" t="str">
        <f t="shared" si="5"/>
        <v>03/07/2019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06208900</v>
      </c>
      <c r="B231" s="311" t="str">
        <f t="shared" si="5"/>
        <v>03/07/2019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06208900</v>
      </c>
      <c r="B232" s="311" t="str">
        <f t="shared" si="5"/>
        <v>03/07/2019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06208900</v>
      </c>
      <c r="B233" s="311" t="str">
        <f t="shared" si="5"/>
        <v>03/07/2019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06208900</v>
      </c>
      <c r="B234" s="311" t="str">
        <f t="shared" si="5"/>
        <v>03/07/2019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06208900</v>
      </c>
      <c r="B235" s="311" t="str">
        <f t="shared" si="5"/>
        <v>03/07/2019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06208900</v>
      </c>
      <c r="B236" s="311" t="str">
        <f t="shared" si="5"/>
        <v>03/07/2019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06208900</v>
      </c>
      <c r="B237" s="311" t="str">
        <f t="shared" si="5"/>
        <v>03/07/2019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06208900</v>
      </c>
      <c r="B238" s="311" t="str">
        <f t="shared" si="5"/>
        <v>03/07/2019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06208900</v>
      </c>
      <c r="B239" s="311" t="str">
        <f t="shared" si="5"/>
        <v>03/07/2019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06208900</v>
      </c>
      <c r="B240" s="311" t="str">
        <f t="shared" si="5"/>
        <v>03/07/2019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06208900</v>
      </c>
      <c r="B241" s="311" t="str">
        <f t="shared" si="5"/>
        <v>03/07/2019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06208900</v>
      </c>
      <c r="B242" s="311" t="str">
        <f t="shared" si="5"/>
        <v>03/07/2019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06208900</v>
      </c>
      <c r="B243" s="311" t="str">
        <f t="shared" si="5"/>
        <v>03/07/2019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F43703FE-68BE-4530-BF8B-26E07D4F231F}">
      <formula1>$T$2:$T$3</formula1>
    </dataValidation>
    <dataValidation type="list" allowBlank="1" showErrorMessage="1" errorTitle="Bocal de regroupement" sqref="F78" xr:uid="{C992C185-E086-4936-BEB1-ED122CA22F39}">
      <formula1>#REF!</formula1>
    </dataValidation>
    <dataValidation type="list" allowBlank="1" showErrorMessage="1" errorTitle="Abondance végétation de 0 à 5" sqref="K78" xr:uid="{E20C2BC5-8229-470E-B2F7-3D39270E2A5D}">
      <formula1>#REF!</formula1>
    </dataValidation>
    <dataValidation type="list" allowBlank="1" showErrorMessage="1" errorTitle="Intensité du comatage de 0 à 5" sqref="H78" xr:uid="{4FE399BC-E402-4E6E-A4CF-658E24B5C9FB}">
      <formula1>#REF!</formula1>
    </dataValidation>
    <dataValidation type="list" allowBlank="1" showErrorMessage="1" errorTitle="Codage SANDRE svp" sqref="E78" xr:uid="{C074BFB1-1ABD-4332-98D2-406C3C35E825}">
      <formula1>#REF!</formula1>
    </dataValidation>
    <dataValidation type="list" allowBlank="1" showInputMessage="1" showErrorMessage="1" sqref="D78 IV67:IV78" xr:uid="{1C276B48-F6EC-47A9-B65B-C28DA16376A2}">
      <formula1>#REF!</formula1>
    </dataValidation>
    <dataValidation type="list" allowBlank="1" errorTitle="Codage SANDRE svp" sqref="E66:E77" xr:uid="{70A70FC9-278C-492C-B64C-5CB4BCABA8ED}">
      <formula1>"N1, N3, N5 , N6"</formula1>
    </dataValidation>
    <dataValidation type="list" allowBlank="1" showInputMessage="1" sqref="D67:D77" xr:uid="{ED4AA56A-2A7D-476E-A21B-E8AA6763E40F}">
      <formula1>"S1, S2, S3, S9, S10, S11, S18, S24, S25, S28, S29, S30"</formula1>
    </dataValidation>
    <dataValidation allowBlank="1" showErrorMessage="1" errorTitle="Altitude en mètres" sqref="K23:N23" xr:uid="{BECF967E-A351-4003-BEE7-1C14AEF66DEA}"/>
    <dataValidation type="list" allowBlank="1" errorTitle="Bocal de regroupement" sqref="F66:F77" xr:uid="{4A463D74-151D-4672-9C2F-11FB30D52429}">
      <formula1>"PhA , PhB, PhC"</formula1>
    </dataValidation>
    <dataValidation type="list" allowBlank="1" errorTitle="Intensité du comatage de 0 à 5" sqref="H66:H77" xr:uid="{DA1FC95E-1EE7-4F9D-9E15-E71CD33F3901}">
      <formula1>"0, 1, 2, 3, 4, 5"</formula1>
    </dataValidation>
    <dataValidation type="list" allowBlank="1" errorTitle="Stabilité ou non du substrat" sqref="I66:I77" xr:uid="{411241BA-9478-498B-90DA-06AD2214F12A}">
      <formula1>"stable , moyennement stable , instable"</formula1>
    </dataValidation>
    <dataValidation type="list" allowBlank="1" errorTitle="Abondance végétation de 0 à 5" sqref="K66:K77" xr:uid="{9C9CB4C4-966F-4FB9-AF3C-5E87B5F4AF6A}">
      <formula1>"0, 1, 2, 3, 4, 5"</formula1>
    </dataValidation>
    <dataValidation type="list" allowBlank="1" errorTitle="Choisir une des 4 catégories" error="Vous devez indiquer une des 4 catégories de la liste déroulante" sqref="I39:I50" xr:uid="{A4EB33C3-9916-4DDE-944A-48D00B31A687}">
      <formula1>"D, M, MNR, P"</formula1>
    </dataValidation>
    <dataValidation type="list" allowBlank="1" sqref="D66" xr:uid="{6FE9C76A-F1B9-4440-9C5D-2C346AE910D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4A03C9B-CD8E-48E1-9FA8-9FB80DF0D23D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431CC2A3-06D4-4196-B4BA-C8DEBCAF87EF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3DCAAEB2-7DAC-48AD-9D5E-2DE70328DAE5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34761EE-932E-4D6D-950B-056C98F1E5FE}">
      <formula1>1</formula1>
      <formula2>3</formula2>
    </dataValidation>
    <dataValidation allowBlank="1" showErrorMessage="1" promptTitle="ATTENTION" prompt="en Lambert II étendu" sqref="G23 E27:E28" xr:uid="{42514E60-FBEB-4810-9D02-1E7BAFF72FD4}"/>
    <dataValidation type="textLength" allowBlank="1" showInputMessage="1" showErrorMessage="1" sqref="A41:E41 IS42:IV42" xr:uid="{014260A4-C4C7-4DF8-9042-CD11CA0A8D2B}">
      <formula1>0</formula1>
      <formula2>50</formula2>
    </dataValidation>
    <dataValidation type="whole" allowBlank="1" showErrorMessage="1" errorTitle="Altitude en mètres" sqref="I23:I28" xr:uid="{9785BC86-40CB-47E4-807E-BEBC3C19329D}">
      <formula1>0</formula1>
      <formula2>4000</formula2>
    </dataValidation>
    <dataValidation type="decimal" allowBlank="1" showErrorMessage="1" errorTitle="Recouvrement en % de 0 à 100" sqref="H39:H50" xr:uid="{191B88ED-BA28-456A-BACA-E650D4B8F59D}">
      <formula1>0</formula1>
      <formula2>100</formula2>
    </dataValidation>
    <dataValidation type="textLength" operator="equal" allowBlank="1" showErrorMessage="1" errorTitle="Code INSEE selon le type 00000" sqref="F23" xr:uid="{13808542-E527-4715-864E-12620A35EAA0}">
      <formula1>5</formula1>
      <formula2>0</formula2>
    </dataValidation>
    <dataValidation type="date" allowBlank="1" showErrorMessage="1" errorTitle="Date du prélèvement (jj/mm/aaaa)" sqref="IV40" xr:uid="{D45ADBDC-78B6-448C-8286-4FE8820AB74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2020-03-17T09:38:44Z</dcterms:created>
  <dcterms:modified xsi:type="dcterms:W3CDTF">2020-03-17T09:38:45Z</dcterms:modified>
</cp:coreProperties>
</file>