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s-fichiers\commun\Laboratoire\RCO ETE 2017 17021 17022 17058\7 - RE envoyés\17021\17021 JUILLET\17021 BOUBI\17021_BOUBI_exports\"/>
    </mc:Choice>
  </mc:AlternateContent>
  <xr:revisionPtr revIDLastSave="0" documentId="10_ncr:8100000_{11B8CD6E-73FD-44F5-9AEE-5EA3335E2D78}" xr6:coauthVersionLast="32" xr6:coauthVersionMax="32" xr10:uidLastSave="{00000000-0000-0000-0000-000000000000}"/>
  <bookViews>
    <workbookView xWindow="0" yWindow="0" windowWidth="21000" windowHeight="9510" xr2:uid="{00000000-000D-0000-FFFF-FFFF00000000}"/>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88" i="1" s="1"/>
  <c r="H51" i="1"/>
  <c r="C39" i="1"/>
  <c r="B39" i="1"/>
  <c r="A39" i="1"/>
  <c r="A66" i="1" s="1"/>
  <c r="A88" i="1" l="1"/>
  <c r="A76" i="1"/>
  <c r="A74" i="1"/>
  <c r="A72" i="1"/>
  <c r="A70" i="1"/>
  <c r="A68" i="1"/>
  <c r="A77" i="1"/>
  <c r="A75" i="1"/>
  <c r="A73" i="1"/>
  <c r="A71" i="1"/>
  <c r="A69" i="1"/>
  <c r="A67"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67" i="1"/>
  <c r="B68" i="1"/>
  <c r="B69" i="1"/>
  <c r="B70" i="1"/>
  <c r="B71" i="1"/>
  <c r="B72" i="1"/>
  <c r="B73" i="1"/>
  <c r="B74" i="1"/>
  <c r="B75" i="1"/>
  <c r="B76" i="1"/>
  <c r="B77" i="1"/>
  <c r="A243" i="1" l="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00000000-0006-0000-0000-000001000000}">
      <text>
        <r>
          <rPr>
            <b/>
            <sz val="8"/>
            <color indexed="81"/>
            <rFont val="Tahoma"/>
            <family val="2"/>
          </rPr>
          <t>Lambert II étendu</t>
        </r>
      </text>
    </comment>
    <comment ref="H23" authorId="0" shapeId="0" xr:uid="{00000000-0006-0000-0000-000002000000}">
      <text>
        <r>
          <rPr>
            <b/>
            <sz val="8"/>
            <color indexed="81"/>
            <rFont val="Tahoma"/>
            <family val="2"/>
          </rPr>
          <t>Lambert II étendu</t>
        </r>
      </text>
    </comment>
    <comment ref="K23" authorId="0" shapeId="0" xr:uid="{00000000-0006-0000-0000-000003000000}">
      <text>
        <r>
          <rPr>
            <b/>
            <sz val="8"/>
            <color indexed="81"/>
            <rFont val="Tahoma"/>
            <family val="2"/>
          </rPr>
          <t>Lambert II étendu</t>
        </r>
      </text>
    </comment>
    <comment ref="L23" authorId="0" shapeId="0" xr:uid="{00000000-0006-0000-0000-000004000000}">
      <text>
        <r>
          <rPr>
            <b/>
            <sz val="8"/>
            <color indexed="81"/>
            <rFont val="Tahoma"/>
            <family val="2"/>
          </rPr>
          <t>Lambert II étendu</t>
        </r>
      </text>
    </comment>
    <comment ref="M23" authorId="0" shapeId="0" xr:uid="{00000000-0006-0000-0000-000005000000}">
      <text>
        <r>
          <rPr>
            <b/>
            <sz val="8"/>
            <color indexed="81"/>
            <rFont val="Tahoma"/>
            <family val="2"/>
          </rPr>
          <t>Lambert II étendu</t>
        </r>
      </text>
    </comment>
    <comment ref="N23" authorId="0" shapeId="0" xr:uid="{00000000-0006-0000-0000-000006000000}">
      <text>
        <r>
          <rPr>
            <b/>
            <sz val="8"/>
            <color indexed="81"/>
            <rFont val="Tahoma"/>
            <family val="2"/>
          </rPr>
          <t>Lambert II étendu</t>
        </r>
      </text>
    </comment>
    <comment ref="G24" authorId="0" shapeId="0" xr:uid="{00000000-0006-0000-0000-000007000000}">
      <text>
        <r>
          <rPr>
            <b/>
            <sz val="8"/>
            <color indexed="81"/>
            <rFont val="Tahoma"/>
            <family val="2"/>
          </rPr>
          <t>Lambert 93</t>
        </r>
        <r>
          <rPr>
            <sz val="8"/>
            <color indexed="81"/>
            <rFont val="Tahoma"/>
            <family val="2"/>
          </rPr>
          <t xml:space="preserve">
</t>
        </r>
      </text>
    </comment>
    <comment ref="H24" authorId="0" shapeId="0" xr:uid="{00000000-0006-0000-0000-000008000000}">
      <text>
        <r>
          <rPr>
            <b/>
            <sz val="8"/>
            <color indexed="81"/>
            <rFont val="Tahoma"/>
            <family val="2"/>
          </rPr>
          <t>Lambert 93</t>
        </r>
        <r>
          <rPr>
            <sz val="8"/>
            <color indexed="81"/>
            <rFont val="Tahoma"/>
            <family val="2"/>
          </rPr>
          <t xml:space="preserve">
</t>
        </r>
      </text>
    </comment>
    <comment ref="K24" authorId="0" shapeId="0" xr:uid="{00000000-0006-0000-0000-000009000000}">
      <text>
        <r>
          <rPr>
            <b/>
            <sz val="8"/>
            <color indexed="81"/>
            <rFont val="Tahoma"/>
            <family val="2"/>
          </rPr>
          <t>Lambert 93</t>
        </r>
        <r>
          <rPr>
            <sz val="8"/>
            <color indexed="81"/>
            <rFont val="Tahoma"/>
            <family val="2"/>
          </rPr>
          <t xml:space="preserve">
</t>
        </r>
      </text>
    </comment>
    <comment ref="L24" authorId="0" shapeId="0" xr:uid="{00000000-0006-0000-0000-00000A000000}">
      <text>
        <r>
          <rPr>
            <b/>
            <sz val="8"/>
            <color indexed="81"/>
            <rFont val="Tahoma"/>
            <family val="2"/>
          </rPr>
          <t>Lambert 93</t>
        </r>
        <r>
          <rPr>
            <sz val="8"/>
            <color indexed="81"/>
            <rFont val="Tahoma"/>
            <family val="2"/>
          </rPr>
          <t xml:space="preserve">
</t>
        </r>
      </text>
    </comment>
    <comment ref="M24" authorId="0" shapeId="0" xr:uid="{00000000-0006-0000-0000-00000B000000}">
      <text>
        <r>
          <rPr>
            <b/>
            <sz val="8"/>
            <color indexed="81"/>
            <rFont val="Tahoma"/>
            <family val="2"/>
          </rPr>
          <t>Lambert 93</t>
        </r>
        <r>
          <rPr>
            <sz val="8"/>
            <color indexed="81"/>
            <rFont val="Tahoma"/>
            <family val="2"/>
          </rPr>
          <t xml:space="preserve">
</t>
        </r>
      </text>
    </comment>
    <comment ref="N24" authorId="0" shapeId="0" xr:uid="{00000000-0006-0000-0000-00000C00000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<sst xmlns="http://schemas.openxmlformats.org/spreadsheetml/2006/main" count="389" uniqueCount="250">
  <si>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</si>
  <si>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</si>
  <si>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</si>
  <si>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</si>
  <si>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</si>
  <si>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</si>
  <si>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</si>
  <si>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</si>
  <si>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</si>
  <si>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</si>
  <si>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</si>
  <si>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</si>
  <si>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</si>
  <si>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</si>
  <si>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</si>
  <si>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</si>
  <si>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</si>
  <si>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</si>
  <si>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</si>
  <si>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</si>
  <si>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</si>
  <si>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</si>
  <si>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</si>
  <si>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</si>
  <si>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</si>
  <si>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</si>
  <si>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</si>
  <si>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</si>
  <si>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</si>
  <si>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</si>
  <si>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</si>
  <si>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</si>
  <si>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</si>
  <si>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</si>
  <si>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</si>
  <si>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</si>
  <si>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</si>
  <si>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</si>
  <si>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</si>
  <si>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</si>
  <si>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</si>
  <si>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</si>
  <si>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</si>
  <si>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</si>
  <si>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</si>
  <si>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</si>
  <si>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</si>
  <si>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</si>
  <si>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</si>
  <si>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</si>
  <si>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</si>
  <si>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</si>
  <si>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</si>
  <si>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</si>
  <si>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</si>
  <si>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</si>
  <si>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</si>
  <si>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</si>
  <si>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</si>
  <si>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</si>
  <si>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</si>
  <si>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</si>
  <si>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</si>
  <si>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</si>
  <si>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</si>
  <si>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</si>
  <si>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</si>
  <si>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</si>
  <si>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</si>
  <si>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</si>
  <si>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</si>
  <si>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</si>
  <si>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</si>
  <si>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</si>
  <si>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</si>
  <si>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</si>
  <si>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</si>
  <si>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</si>
  <si>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</si>
  <si>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</si>
  <si>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</si>
  <si>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</si>
  <si>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</si>
  <si>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</si>
  <si>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</si>
  <si>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</si>
  <si>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</si>
  <si>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</si>
  <si>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</si>
  <si>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</si>
  <si>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</si>
  <si>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</si>
  <si>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</si>
  <si>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</si>
  <si>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</si>
  <si>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</si>
  <si>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</si>
  <si>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</si>
  <si>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</si>
  <si>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</si>
  <si>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</si>
  <si>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</si>
  <si>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</si>
  <si>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</si>
  <si>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</si>
  <si>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BOUILLIDE</t>
  </si>
  <si>
    <t>BOUILLIDE A BIOT 2</t>
  </si>
  <si>
    <t>BIOT</t>
  </si>
  <si>
    <t>Réseau de contrôle opérationnel</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</si>
  <si>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</si>
  <si>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</si>
  <si>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</si>
  <si>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</si>
  <si>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</si>
  <si>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</si>
  <si>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</si>
  <si>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</si>
  <si>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</si>
  <si>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</si>
  <si>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</si>
  <si>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</si>
  <si>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</si>
  <si>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</si>
  <si>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</si>
  <si>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</si>
  <si>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</si>
  <si>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</si>
  <si>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</si>
  <si>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</si>
  <si>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</si>
  <si>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</si>
  <si>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</si>
  <si>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</si>
  <si>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</si>
  <si>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r>
      <t xml:space="preserve">REMARQUES </t>
    </r>
    <r>
      <rPr>
        <sz val="7.5"/>
        <color indexed="8"/>
        <rFont val="Arial"/>
        <family val="2"/>
      </rPr>
      <t>(50 car. max.)</t>
    </r>
  </si>
  <si>
    <t>B - Hydrophytes</t>
  </si>
  <si>
    <t>M</t>
  </si>
  <si>
    <t>C - Litieres</t>
  </si>
  <si>
    <t>D - Branchage, racines</t>
  </si>
  <si>
    <t>E - Pierres, galets</t>
  </si>
  <si>
    <t>F - Blocs</t>
  </si>
  <si>
    <t>G - Granulats</t>
  </si>
  <si>
    <t>D</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</si>
  <si>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</si>
  <si>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</si>
  <si>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</si>
  <si>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</si>
  <si>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</si>
  <si>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</si>
  <si>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</si>
  <si>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</si>
  <si>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</si>
  <si>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</si>
  <si>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</si>
  <si>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</si>
  <si>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</si>
  <si>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</si>
  <si>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</si>
  <si>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</si>
  <si>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</si>
  <si>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</si>
  <si>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</si>
  <si>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</si>
  <si>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</si>
  <si>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</si>
  <si>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</si>
  <si>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</si>
  <si>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</si>
  <si>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</si>
  <si>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</si>
  <si>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</si>
  <si>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</si>
  <si>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</si>
  <si>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</si>
  <si>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</si>
  <si>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</si>
  <si>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</si>
  <si>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</si>
  <si>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</si>
  <si>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</si>
  <si>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algues</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</si>
  <si>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</si>
  <si>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</si>
  <si>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</si>
  <si>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</si>
  <si>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</si>
  <si>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</si>
  <si>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</si>
  <si>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</si>
  <si>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</si>
  <si>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</si>
  <si>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</si>
  <si>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</si>
  <si>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</si>
  <si>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</si>
  <si>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</si>
  <si>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</si>
  <si>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</si>
  <si>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</si>
  <si>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</si>
  <si>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</si>
  <si>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</si>
  <si>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</si>
  <si>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</si>
  <si>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</si>
  <si>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</si>
  <si>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</si>
  <si>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</si>
  <si>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</si>
  <si>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</si>
  <si>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</si>
  <si>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</si>
  <si>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</si>
  <si>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</si>
  <si>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</si>
  <si>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Hydropsyche</t>
  </si>
  <si>
    <t>Hydroptila</t>
  </si>
  <si>
    <t>Polycentropus</t>
  </si>
  <si>
    <t>Baetis</t>
  </si>
  <si>
    <t>Cloeon</t>
  </si>
  <si>
    <t>Caenis</t>
  </si>
  <si>
    <t>Ephemerella ignita</t>
  </si>
  <si>
    <t>Notonectidae</t>
  </si>
  <si>
    <t>Helichus = Pomatinus</t>
  </si>
  <si>
    <t>Elmis</t>
  </si>
  <si>
    <t>Oulimnius</t>
  </si>
  <si>
    <t>Anthomyidae</t>
  </si>
  <si>
    <t>Ceratopogonidae</t>
  </si>
  <si>
    <t>Chironomidae</t>
  </si>
  <si>
    <t>Psychodidae</t>
  </si>
  <si>
    <t>Stratiomyidae</t>
  </si>
  <si>
    <t>Asellidae</t>
  </si>
  <si>
    <t>Gammarus</t>
  </si>
  <si>
    <t>CLADOCERES</t>
  </si>
  <si>
    <t>présence</t>
  </si>
  <si>
    <t>COPEPODE</t>
  </si>
  <si>
    <t>OSTRACODES</t>
  </si>
  <si>
    <t>HYDRACARIENS = Hydracarina</t>
  </si>
  <si>
    <t>Sphaeriidae</t>
  </si>
  <si>
    <t>Pisidium</t>
  </si>
  <si>
    <t>Ancylus</t>
  </si>
  <si>
    <t>Bithynia</t>
  </si>
  <si>
    <t>Potamopyrgus</t>
  </si>
  <si>
    <t>Stagnicola</t>
  </si>
  <si>
    <t>Theodoxus</t>
  </si>
  <si>
    <t>Planorbidae</t>
  </si>
  <si>
    <t>Erpobdellidae</t>
  </si>
  <si>
    <t>OLIGOCHAETA</t>
  </si>
  <si>
    <t>Dugesiidae</t>
  </si>
  <si>
    <t>NEMATHELMINTHA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</si>
</sst>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cellXfs>
  <cellStyles count="3">
    <cellStyle name="Normal" xfId="0" builtinId="0"/>
    <cellStyle name="Normal_Protocole_Invert_RCS_V4_Mars12" xfId="1" xr:uid="{00000000-0005-0000-0000-000001000000}"/>
    <cellStyle name="Normal_résultats"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39997558519241921"/>
  </sheetPr>
  <dimension ref="A1:Y489"/>
  <sheetViews>
    <sheetView tabSelected="1" view="pageBreakPreview" topLeftCell="A19" zoomScale="70" zoomScaleNormal="75" zoomScaleSheetLayoutView="70" workbookViewId="0">
      <selection activeCell="D48" sqref="D48"/>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6209965</v>
      </c>
      <c r="C23" s="34" t="s">
        <v>105</v>
      </c>
      <c r="D23" s="34" t="s">
        <v>106</v>
      </c>
      <c r="E23" s="34" t="s">
        <v>107</v>
      </c>
      <c r="F23" s="35">
        <v>6018</v>
      </c>
      <c r="G23" s="34"/>
      <c r="H23" s="34"/>
      <c r="I23" s="34">
        <v>90</v>
      </c>
      <c r="J23" s="34" t="s">
        <v>108</v>
      </c>
      <c r="K23" s="36"/>
      <c r="L23" s="36"/>
      <c r="M23" s="36"/>
      <c r="N23" s="36"/>
      <c r="O23" s="36">
        <v>8.6999999999999993</v>
      </c>
      <c r="P23" s="36">
        <v>104</v>
      </c>
      <c r="R23" s="17" t="s">
        <v>109</v>
      </c>
      <c r="S23" s="37"/>
      <c r="T23" s="37"/>
      <c r="U23" s="37"/>
      <c r="V23" s="37"/>
      <c r="W23" s="37"/>
      <c r="X23" s="37"/>
      <c r="Y23" s="38"/>
    </row>
    <row r="24" spans="1:25" s="2" customFormat="1" ht="16.5" thickBot="1">
      <c r="A24" s="1"/>
      <c r="B24" s="1"/>
      <c r="C24" s="1"/>
      <c r="D24" s="1"/>
      <c r="E24" s="1"/>
      <c r="F24" s="39"/>
      <c r="G24" s="40">
        <v>1028100</v>
      </c>
      <c r="H24" s="41">
        <v>6288540</v>
      </c>
      <c r="K24" s="41">
        <v>1027975.6887341432</v>
      </c>
      <c r="L24" s="41">
        <v>6288521.6309527131</v>
      </c>
      <c r="M24" s="41">
        <v>1028083.4471517996</v>
      </c>
      <c r="N24" s="41">
        <v>6288517.1668594293</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6209965</v>
      </c>
      <c r="B39" s="66" t="str">
        <f>C23</f>
        <v>BOUILLIDE</v>
      </c>
      <c r="C39" s="67" t="str">
        <f>D23</f>
        <v>BOUILLIDE A BIOT 2</v>
      </c>
      <c r="D39" s="68">
        <v>42919</v>
      </c>
      <c r="E39" s="36">
        <v>5.333333333333333</v>
      </c>
      <c r="F39" s="69" t="s">
        <v>133</v>
      </c>
      <c r="G39" s="70" t="s">
        <v>11</v>
      </c>
      <c r="H39" s="71"/>
      <c r="I39" s="71"/>
      <c r="R39" s="61"/>
      <c r="S39" s="61"/>
      <c r="T39" s="44"/>
      <c r="U39" s="44"/>
    </row>
    <row r="40" spans="1:21" ht="14.25">
      <c r="A40" s="32" t="s">
        <v>134</v>
      </c>
      <c r="B40" s="72"/>
      <c r="C40" s="72"/>
      <c r="D40" s="73"/>
      <c r="E40" s="72"/>
      <c r="F40" s="69" t="s">
        <v>135</v>
      </c>
      <c r="G40" s="70" t="s">
        <v>19</v>
      </c>
      <c r="H40" s="71">
        <v>1</v>
      </c>
      <c r="I40" s="71" t="s">
        <v>136</v>
      </c>
      <c r="R40" s="61"/>
      <c r="S40" s="61"/>
      <c r="T40" s="44"/>
      <c r="U40" s="44"/>
    </row>
    <row r="41" spans="1:21" ht="14.25">
      <c r="A41" s="106"/>
      <c r="B41" s="107"/>
      <c r="C41" s="107"/>
      <c r="D41" s="107"/>
      <c r="E41" s="108"/>
      <c r="F41" s="69" t="s">
        <v>137</v>
      </c>
      <c r="G41" s="70" t="s">
        <v>28</v>
      </c>
      <c r="H41" s="71"/>
      <c r="I41" s="71"/>
      <c r="R41" s="61"/>
      <c r="S41" s="61"/>
      <c r="T41" s="44"/>
      <c r="U41" s="44"/>
    </row>
    <row r="42" spans="1:21" ht="14.25">
      <c r="A42" s="72"/>
      <c r="B42" s="72"/>
      <c r="C42" s="72"/>
      <c r="D42" s="73"/>
      <c r="E42" s="72"/>
      <c r="F42" s="69" t="s">
        <v>138</v>
      </c>
      <c r="G42" s="70" t="s">
        <v>36</v>
      </c>
      <c r="H42" s="71">
        <v>1</v>
      </c>
      <c r="I42" s="71" t="s">
        <v>136</v>
      </c>
      <c r="R42" s="61"/>
      <c r="S42" s="61"/>
      <c r="T42" s="44"/>
      <c r="U42" s="44"/>
    </row>
    <row r="43" spans="1:21" ht="14.25">
      <c r="A43" s="72"/>
      <c r="B43" s="72"/>
      <c r="C43" s="72"/>
      <c r="D43" s="73"/>
      <c r="E43" s="72"/>
      <c r="F43" s="69" t="s">
        <v>139</v>
      </c>
      <c r="G43" s="70" t="s">
        <v>43</v>
      </c>
      <c r="H43" s="71">
        <v>4</v>
      </c>
      <c r="I43" s="71" t="s">
        <v>136</v>
      </c>
      <c r="O43" s="2"/>
      <c r="P43" s="2"/>
      <c r="Q43" s="2"/>
      <c r="R43" s="2"/>
      <c r="S43" s="2"/>
      <c r="T43" s="44"/>
      <c r="U43" s="44"/>
    </row>
    <row r="44" spans="1:21" ht="14.25">
      <c r="A44" s="72"/>
      <c r="B44" s="72"/>
      <c r="C44" s="72"/>
      <c r="D44" s="73"/>
      <c r="E44" s="72"/>
      <c r="F44" s="69" t="s">
        <v>140</v>
      </c>
      <c r="G44" s="70" t="s">
        <v>48</v>
      </c>
      <c r="H44" s="71">
        <v>1</v>
      </c>
      <c r="I44" s="71" t="s">
        <v>136</v>
      </c>
      <c r="M44" s="2"/>
      <c r="N44" s="2"/>
      <c r="O44" s="2"/>
      <c r="P44" s="2"/>
      <c r="Q44" s="2"/>
      <c r="R44" s="2"/>
      <c r="S44" s="2"/>
      <c r="T44" s="44"/>
      <c r="U44" s="44"/>
    </row>
    <row r="45" spans="1:21" ht="14.25">
      <c r="A45" s="72"/>
      <c r="B45" s="72"/>
      <c r="C45" s="72"/>
      <c r="D45" s="73"/>
      <c r="E45" s="72"/>
      <c r="F45" s="69" t="s">
        <v>141</v>
      </c>
      <c r="G45" s="70" t="s">
        <v>53</v>
      </c>
      <c r="H45" s="71">
        <v>25</v>
      </c>
      <c r="I45" s="71" t="s">
        <v>142</v>
      </c>
      <c r="M45" s="2"/>
      <c r="N45" s="2"/>
      <c r="O45" s="2"/>
      <c r="P45" s="2"/>
      <c r="Q45" s="2"/>
      <c r="R45" s="2"/>
      <c r="S45" s="2"/>
      <c r="T45" s="44"/>
      <c r="U45" s="44"/>
    </row>
    <row r="46" spans="1:21" ht="14.25">
      <c r="A46" s="72"/>
      <c r="B46" s="72"/>
      <c r="C46" s="72"/>
      <c r="D46" s="73"/>
      <c r="E46" s="72"/>
      <c r="F46" s="69" t="s">
        <v>143</v>
      </c>
      <c r="G46" s="70" t="s">
        <v>58</v>
      </c>
      <c r="H46" s="71">
        <v>2</v>
      </c>
      <c r="I46" s="71" t="s">
        <v>136</v>
      </c>
      <c r="M46" s="2"/>
      <c r="N46" s="2"/>
      <c r="O46" s="2"/>
      <c r="P46" s="2"/>
      <c r="Q46" s="2"/>
      <c r="R46" s="2"/>
      <c r="S46" s="2"/>
      <c r="T46" s="2"/>
      <c r="U46" s="2"/>
    </row>
    <row r="47" spans="1:21" s="2" customFormat="1" ht="14.25">
      <c r="A47" s="72"/>
      <c r="B47" s="72"/>
      <c r="C47" s="72"/>
      <c r="D47" s="73"/>
      <c r="E47" s="72"/>
      <c r="F47" s="69" t="s">
        <v>144</v>
      </c>
      <c r="G47" s="70" t="s">
        <v>62</v>
      </c>
      <c r="H47" s="71">
        <v>40</v>
      </c>
      <c r="I47" s="71" t="s">
        <v>142</v>
      </c>
    </row>
    <row r="48" spans="1:21" s="2" customFormat="1" ht="14.25">
      <c r="A48" s="72"/>
      <c r="B48" s="72"/>
      <c r="C48" s="72"/>
      <c r="D48" s="73"/>
      <c r="E48" s="72"/>
      <c r="F48" s="69" t="s">
        <v>145</v>
      </c>
      <c r="G48" s="70" t="s">
        <v>66</v>
      </c>
      <c r="H48" s="71"/>
      <c r="I48" s="71"/>
      <c r="O48" s="43"/>
      <c r="P48" s="43"/>
      <c r="Q48" s="43"/>
      <c r="R48" s="61"/>
      <c r="S48" s="61"/>
    </row>
    <row r="49" spans="1:22" s="2" customFormat="1" ht="14.25">
      <c r="A49" s="72"/>
      <c r="B49" s="72"/>
      <c r="C49" s="72"/>
      <c r="D49" s="73"/>
      <c r="E49" s="72"/>
      <c r="F49" s="69" t="s">
        <v>146</v>
      </c>
      <c r="G49" s="70" t="s">
        <v>70</v>
      </c>
      <c r="H49" s="71">
        <v>6</v>
      </c>
      <c r="I49" s="71" t="s">
        <v>142</v>
      </c>
      <c r="M49" s="43"/>
      <c r="N49" s="43"/>
      <c r="O49" s="43"/>
      <c r="P49" s="43"/>
      <c r="Q49" s="43"/>
      <c r="R49" s="61"/>
      <c r="S49" s="61"/>
    </row>
    <row r="50" spans="1:22" s="2" customFormat="1" ht="14.25">
      <c r="A50" s="72"/>
      <c r="B50" s="72"/>
      <c r="C50" s="72"/>
      <c r="D50" s="73"/>
      <c r="E50" s="72"/>
      <c r="F50" s="69" t="s">
        <v>147</v>
      </c>
      <c r="G50" s="70" t="s">
        <v>74</v>
      </c>
      <c r="H50" s="71">
        <v>20</v>
      </c>
      <c r="I50" s="71" t="s">
        <v>142</v>
      </c>
      <c r="M50" s="43"/>
      <c r="N50" s="43"/>
      <c r="O50" s="43"/>
      <c r="P50" s="43"/>
      <c r="Q50" s="43"/>
      <c r="R50" s="61"/>
      <c r="S50" s="61"/>
    </row>
    <row r="51" spans="1:22" s="2" customFormat="1" ht="16.5" thickBot="1">
      <c r="A51" s="1"/>
      <c r="B51" s="1"/>
      <c r="C51" s="1"/>
      <c r="D51" s="1"/>
      <c r="E51" s="1"/>
      <c r="F51" s="74" t="s">
        <v>148</v>
      </c>
      <c r="G51" s="74"/>
      <c r="H51" s="75">
        <f>SUM(H39:H50)/100</f>
        <v>1</v>
      </c>
      <c r="N51" s="43"/>
      <c r="O51" s="43"/>
      <c r="P51" s="43"/>
      <c r="Q51" s="43"/>
      <c r="R51" s="43"/>
      <c r="S51" s="43"/>
      <c r="T51" s="61"/>
      <c r="U51" s="61"/>
      <c r="V51" s="44"/>
    </row>
    <row r="52" spans="1:22" ht="16.5" thickBot="1">
      <c r="A52" s="103" t="s">
        <v>149</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150</v>
      </c>
      <c r="C55" s="14"/>
      <c r="D55" s="14"/>
      <c r="E55" s="14"/>
      <c r="F55" s="46"/>
      <c r="G55" s="8"/>
      <c r="J55" s="80"/>
      <c r="T55" s="61"/>
      <c r="U55" s="61"/>
    </row>
    <row r="56" spans="1:22">
      <c r="A56" s="19" t="s">
        <v>151</v>
      </c>
      <c r="B56" s="11" t="s">
        <v>150</v>
      </c>
      <c r="C56" s="11"/>
      <c r="D56" s="11"/>
      <c r="E56" s="11"/>
      <c r="F56" s="51"/>
      <c r="G56" s="8"/>
      <c r="H56" s="10" t="s">
        <v>15</v>
      </c>
      <c r="J56" s="80"/>
      <c r="T56" s="61"/>
      <c r="U56" s="61"/>
    </row>
    <row r="57" spans="1:22">
      <c r="A57" s="19" t="s">
        <v>152</v>
      </c>
      <c r="B57" s="11" t="s">
        <v>153</v>
      </c>
      <c r="C57" s="11"/>
      <c r="D57" s="11"/>
      <c r="E57" s="11"/>
      <c r="F57" s="51"/>
      <c r="G57" s="8"/>
      <c r="H57" s="81" t="s">
        <v>154</v>
      </c>
      <c r="I57" s="81" t="s">
        <v>132</v>
      </c>
      <c r="J57" s="81" t="s">
        <v>155</v>
      </c>
      <c r="T57" s="61"/>
      <c r="U57" s="61"/>
    </row>
    <row r="58" spans="1:22">
      <c r="A58" s="19" t="s">
        <v>156</v>
      </c>
      <c r="B58" s="11" t="s">
        <v>157</v>
      </c>
      <c r="C58" s="11"/>
      <c r="D58" s="11"/>
      <c r="E58" s="11"/>
      <c r="F58" s="51"/>
      <c r="G58" s="8"/>
      <c r="H58" s="82" t="s">
        <v>158</v>
      </c>
      <c r="I58" s="82" t="s">
        <v>37</v>
      </c>
      <c r="J58" s="82" t="s">
        <v>159</v>
      </c>
      <c r="T58" s="61"/>
      <c r="U58" s="61"/>
    </row>
    <row r="59" spans="1:22">
      <c r="A59" s="19" t="s">
        <v>160</v>
      </c>
      <c r="B59" s="11" t="s">
        <v>161</v>
      </c>
      <c r="C59" s="11"/>
      <c r="D59" s="11"/>
      <c r="E59" s="11"/>
      <c r="F59" s="51"/>
      <c r="G59" s="8"/>
      <c r="H59" s="83" t="s">
        <v>162</v>
      </c>
      <c r="I59" s="83" t="s">
        <v>12</v>
      </c>
      <c r="J59" s="83" t="s">
        <v>163</v>
      </c>
      <c r="T59" s="61"/>
      <c r="U59" s="61"/>
    </row>
    <row r="60" spans="1:22">
      <c r="A60" s="19" t="s">
        <v>164</v>
      </c>
      <c r="B60" s="11" t="s">
        <v>165</v>
      </c>
      <c r="C60" s="11"/>
      <c r="D60" s="11"/>
      <c r="E60" s="11"/>
      <c r="F60" s="51"/>
      <c r="G60" s="8"/>
      <c r="H60" s="83" t="s">
        <v>166</v>
      </c>
      <c r="I60" s="83" t="s">
        <v>20</v>
      </c>
      <c r="J60" s="83" t="s">
        <v>167</v>
      </c>
      <c r="P60" s="33"/>
      <c r="Q60" s="33"/>
      <c r="R60" s="33"/>
      <c r="S60" s="33"/>
      <c r="T60" s="33"/>
      <c r="U60" s="33"/>
    </row>
    <row r="61" spans="1:22">
      <c r="A61" s="19" t="s">
        <v>168</v>
      </c>
      <c r="B61" s="11" t="s">
        <v>169</v>
      </c>
      <c r="C61" s="11"/>
      <c r="D61" s="11"/>
      <c r="E61" s="11"/>
      <c r="F61" s="51"/>
      <c r="G61" s="84"/>
      <c r="H61" s="85" t="s">
        <v>170</v>
      </c>
      <c r="I61" s="85" t="s">
        <v>29</v>
      </c>
      <c r="J61" s="85" t="s">
        <v>171</v>
      </c>
      <c r="O61" s="33"/>
      <c r="T61" s="61"/>
      <c r="U61" s="61"/>
    </row>
    <row r="62" spans="1:22">
      <c r="A62" s="22" t="s">
        <v>172</v>
      </c>
      <c r="B62" s="23" t="s">
        <v>173</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174</v>
      </c>
      <c r="D65" s="88" t="s">
        <v>131</v>
      </c>
      <c r="E65" s="88" t="s">
        <v>151</v>
      </c>
      <c r="F65" s="88" t="s">
        <v>152</v>
      </c>
      <c r="G65" s="88" t="s">
        <v>156</v>
      </c>
      <c r="H65" s="88" t="s">
        <v>175</v>
      </c>
      <c r="I65" s="88" t="s">
        <v>164</v>
      </c>
      <c r="J65" s="88" t="s">
        <v>168</v>
      </c>
      <c r="K65" s="88" t="s">
        <v>172</v>
      </c>
      <c r="T65" s="61"/>
      <c r="U65" s="61"/>
    </row>
    <row r="66" spans="1:21" ht="14.25">
      <c r="A66" s="89">
        <f>A39</f>
        <v>6209965</v>
      </c>
      <c r="B66" s="90">
        <f>D39</f>
        <v>42919</v>
      </c>
      <c r="C66" s="91" t="s">
        <v>176</v>
      </c>
      <c r="D66" s="92" t="s">
        <v>19</v>
      </c>
      <c r="E66" s="92" t="s">
        <v>37</v>
      </c>
      <c r="F66" s="93" t="s">
        <v>177</v>
      </c>
      <c r="G66" s="71">
        <v>20</v>
      </c>
      <c r="H66" s="71"/>
      <c r="I66" s="71">
        <v>0</v>
      </c>
      <c r="J66" s="71"/>
      <c r="K66" s="71">
        <v>0</v>
      </c>
      <c r="T66" s="61"/>
      <c r="U66" s="61"/>
    </row>
    <row r="67" spans="1:21" ht="14.25">
      <c r="A67" s="94">
        <f t="shared" ref="A67:B77" si="0">+A$66</f>
        <v>6209965</v>
      </c>
      <c r="B67" s="95">
        <f t="shared" si="0"/>
        <v>42919</v>
      </c>
      <c r="C67" s="91" t="s">
        <v>178</v>
      </c>
      <c r="D67" s="93" t="s">
        <v>36</v>
      </c>
      <c r="E67" s="93" t="s">
        <v>37</v>
      </c>
      <c r="F67" s="93" t="s">
        <v>177</v>
      </c>
      <c r="G67" s="71">
        <v>10</v>
      </c>
      <c r="H67" s="71"/>
      <c r="I67" s="71">
        <v>4</v>
      </c>
      <c r="J67" s="71"/>
      <c r="K67" s="71">
        <v>0</v>
      </c>
      <c r="T67" s="61"/>
      <c r="U67" s="61"/>
    </row>
    <row r="68" spans="1:21" ht="14.25">
      <c r="A68" s="94">
        <f t="shared" si="0"/>
        <v>6209965</v>
      </c>
      <c r="B68" s="95">
        <f t="shared" si="0"/>
        <v>42919</v>
      </c>
      <c r="C68" s="91" t="s">
        <v>179</v>
      </c>
      <c r="D68" s="93" t="s">
        <v>43</v>
      </c>
      <c r="E68" s="93" t="s">
        <v>12</v>
      </c>
      <c r="F68" s="93" t="s">
        <v>177</v>
      </c>
      <c r="G68" s="71">
        <v>20</v>
      </c>
      <c r="H68" s="71"/>
      <c r="I68" s="71">
        <v>2</v>
      </c>
      <c r="J68" s="71" t="s">
        <v>180</v>
      </c>
      <c r="K68" s="71">
        <v>2</v>
      </c>
      <c r="T68" s="61"/>
      <c r="U68" s="61"/>
    </row>
    <row r="69" spans="1:21" ht="14.25">
      <c r="A69" s="94">
        <f t="shared" si="0"/>
        <v>6209965</v>
      </c>
      <c r="B69" s="95">
        <f t="shared" si="0"/>
        <v>42919</v>
      </c>
      <c r="C69" s="91" t="s">
        <v>181</v>
      </c>
      <c r="D69" s="93" t="s">
        <v>48</v>
      </c>
      <c r="E69" s="93" t="s">
        <v>12</v>
      </c>
      <c r="F69" s="93" t="s">
        <v>177</v>
      </c>
      <c r="G69" s="71">
        <v>30</v>
      </c>
      <c r="H69" s="71"/>
      <c r="I69" s="71">
        <v>2</v>
      </c>
      <c r="J69" s="71" t="s">
        <v>180</v>
      </c>
      <c r="K69" s="71">
        <v>4</v>
      </c>
      <c r="T69" s="61"/>
      <c r="U69" s="61"/>
    </row>
    <row r="70" spans="1:21" ht="14.25">
      <c r="A70" s="94">
        <f t="shared" si="0"/>
        <v>6209965</v>
      </c>
      <c r="B70" s="95">
        <f t="shared" si="0"/>
        <v>42919</v>
      </c>
      <c r="C70" s="91" t="s">
        <v>182</v>
      </c>
      <c r="D70" s="93" t="s">
        <v>53</v>
      </c>
      <c r="E70" s="93" t="s">
        <v>12</v>
      </c>
      <c r="F70" s="93" t="s">
        <v>183</v>
      </c>
      <c r="G70" s="71">
        <v>20</v>
      </c>
      <c r="H70" s="71"/>
      <c r="I70" s="71">
        <v>2</v>
      </c>
      <c r="J70" s="71" t="s">
        <v>180</v>
      </c>
      <c r="K70" s="71">
        <v>2</v>
      </c>
      <c r="T70" s="61"/>
      <c r="U70" s="61"/>
    </row>
    <row r="71" spans="1:21" ht="14.25">
      <c r="A71" s="94">
        <f t="shared" si="0"/>
        <v>6209965</v>
      </c>
      <c r="B71" s="95">
        <f t="shared" si="0"/>
        <v>42919</v>
      </c>
      <c r="C71" s="91" t="s">
        <v>184</v>
      </c>
      <c r="D71" s="93" t="s">
        <v>62</v>
      </c>
      <c r="E71" s="93" t="s">
        <v>37</v>
      </c>
      <c r="F71" s="93" t="s">
        <v>183</v>
      </c>
      <c r="G71" s="71">
        <v>20</v>
      </c>
      <c r="H71" s="71"/>
      <c r="I71" s="71">
        <v>0</v>
      </c>
      <c r="J71" s="71"/>
      <c r="K71" s="71">
        <v>0</v>
      </c>
      <c r="T71" s="61"/>
      <c r="U71" s="61"/>
    </row>
    <row r="72" spans="1:21" ht="14.25">
      <c r="A72" s="94">
        <f t="shared" si="0"/>
        <v>6209965</v>
      </c>
      <c r="B72" s="95">
        <f t="shared" si="0"/>
        <v>42919</v>
      </c>
      <c r="C72" s="91" t="s">
        <v>185</v>
      </c>
      <c r="D72" s="93" t="s">
        <v>70</v>
      </c>
      <c r="E72" s="93" t="s">
        <v>12</v>
      </c>
      <c r="F72" s="93" t="s">
        <v>183</v>
      </c>
      <c r="G72" s="71">
        <v>15</v>
      </c>
      <c r="H72" s="71"/>
      <c r="I72" s="71">
        <v>0</v>
      </c>
      <c r="J72" s="71"/>
      <c r="K72" s="71">
        <v>0</v>
      </c>
      <c r="T72" s="61"/>
      <c r="U72" s="61"/>
    </row>
    <row r="73" spans="1:21" ht="14.25">
      <c r="A73" s="94">
        <f t="shared" si="0"/>
        <v>6209965</v>
      </c>
      <c r="B73" s="95">
        <f t="shared" si="0"/>
        <v>42919</v>
      </c>
      <c r="C73" s="91" t="s">
        <v>186</v>
      </c>
      <c r="D73" s="93" t="s">
        <v>74</v>
      </c>
      <c r="E73" s="93" t="s">
        <v>12</v>
      </c>
      <c r="F73" s="93" t="s">
        <v>183</v>
      </c>
      <c r="G73" s="71">
        <v>10</v>
      </c>
      <c r="H73" s="71"/>
      <c r="I73" s="71">
        <v>0</v>
      </c>
      <c r="J73" s="71"/>
      <c r="K73" s="71">
        <v>0</v>
      </c>
      <c r="T73" s="61"/>
      <c r="U73" s="61"/>
    </row>
    <row r="74" spans="1:21" ht="14.25">
      <c r="A74" s="94">
        <f t="shared" si="0"/>
        <v>6209965</v>
      </c>
      <c r="B74" s="95">
        <f t="shared" si="0"/>
        <v>42919</v>
      </c>
      <c r="C74" s="91" t="s">
        <v>187</v>
      </c>
      <c r="D74" s="93" t="s">
        <v>53</v>
      </c>
      <c r="E74" s="93" t="s">
        <v>37</v>
      </c>
      <c r="F74" s="93" t="s">
        <v>188</v>
      </c>
      <c r="G74" s="71">
        <v>20</v>
      </c>
      <c r="H74" s="71"/>
      <c r="I74" s="71">
        <v>0</v>
      </c>
      <c r="J74" s="71"/>
      <c r="K74" s="71">
        <v>0</v>
      </c>
      <c r="T74" s="61"/>
      <c r="U74" s="61"/>
    </row>
    <row r="75" spans="1:21" ht="14.25">
      <c r="A75" s="94">
        <f t="shared" si="0"/>
        <v>6209965</v>
      </c>
      <c r="B75" s="95">
        <f t="shared" si="0"/>
        <v>42919</v>
      </c>
      <c r="C75" s="91" t="s">
        <v>189</v>
      </c>
      <c r="D75" s="93" t="s">
        <v>62</v>
      </c>
      <c r="E75" s="93" t="s">
        <v>12</v>
      </c>
      <c r="F75" s="93" t="s">
        <v>188</v>
      </c>
      <c r="G75" s="71">
        <v>30</v>
      </c>
      <c r="H75" s="71"/>
      <c r="I75" s="71">
        <v>0</v>
      </c>
      <c r="J75" s="71"/>
      <c r="K75" s="71">
        <v>0</v>
      </c>
      <c r="T75" s="61"/>
      <c r="U75" s="61"/>
    </row>
    <row r="76" spans="1:21" ht="14.25">
      <c r="A76" s="94">
        <f t="shared" si="0"/>
        <v>6209965</v>
      </c>
      <c r="B76" s="95">
        <f t="shared" si="0"/>
        <v>42919</v>
      </c>
      <c r="C76" s="91" t="s">
        <v>190</v>
      </c>
      <c r="D76" s="93" t="s">
        <v>62</v>
      </c>
      <c r="E76" s="93" t="s">
        <v>37</v>
      </c>
      <c r="F76" s="93" t="s">
        <v>188</v>
      </c>
      <c r="G76" s="71">
        <v>20</v>
      </c>
      <c r="H76" s="71"/>
      <c r="I76" s="71">
        <v>0</v>
      </c>
      <c r="J76" s="71"/>
      <c r="K76" s="71">
        <v>0</v>
      </c>
      <c r="T76" s="61"/>
      <c r="U76" s="61"/>
    </row>
    <row r="77" spans="1:21" ht="14.25">
      <c r="A77" s="94">
        <f t="shared" si="0"/>
        <v>6209965</v>
      </c>
      <c r="B77" s="95">
        <f t="shared" si="0"/>
        <v>42919</v>
      </c>
      <c r="C77" s="91" t="s">
        <v>191</v>
      </c>
      <c r="D77" s="93" t="s">
        <v>62</v>
      </c>
      <c r="E77" s="93" t="s">
        <v>12</v>
      </c>
      <c r="F77" s="93" t="s">
        <v>188</v>
      </c>
      <c r="G77" s="71">
        <v>15</v>
      </c>
      <c r="H77" s="71"/>
      <c r="I77" s="71">
        <v>0</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152</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6209965</v>
      </c>
      <c r="B88" s="100">
        <f>B66</f>
        <v>42919</v>
      </c>
      <c r="C88" s="71" t="s">
        <v>215</v>
      </c>
      <c r="D88" s="71">
        <v>212</v>
      </c>
      <c r="E88" s="71">
        <v>4</v>
      </c>
      <c r="F88" s="71"/>
      <c r="G88" s="71"/>
      <c r="H88" s="71"/>
      <c r="I88" s="71"/>
      <c r="J88" s="71"/>
      <c r="K88" s="71"/>
      <c r="L88" s="71"/>
      <c r="M88" s="71"/>
      <c r="N88" s="71"/>
      <c r="O88" s="71"/>
      <c r="P88" s="71"/>
      <c r="Q88" s="71"/>
      <c r="R88" s="71"/>
      <c r="S88" s="71"/>
      <c r="T88" s="61"/>
      <c r="U88" s="61"/>
    </row>
    <row r="89" spans="1:21" ht="14.25">
      <c r="A89" s="94">
        <f t="shared" ref="A89:B108" si="1">+A$88</f>
        <v>6209965</v>
      </c>
      <c r="B89" s="95">
        <f t="shared" si="1"/>
        <v>42919</v>
      </c>
      <c r="C89" s="71" t="s">
        <v>216</v>
      </c>
      <c r="D89" s="71">
        <v>200</v>
      </c>
      <c r="E89" s="71">
        <v>3</v>
      </c>
      <c r="F89" s="71"/>
      <c r="G89" s="71"/>
      <c r="H89" s="71"/>
      <c r="I89" s="71"/>
      <c r="J89" s="71"/>
      <c r="K89" s="71"/>
      <c r="L89" s="71"/>
      <c r="M89" s="71"/>
      <c r="N89" s="71"/>
      <c r="O89" s="71"/>
      <c r="P89" s="71"/>
      <c r="Q89" s="71"/>
      <c r="R89" s="71"/>
      <c r="S89" s="71"/>
      <c r="T89" s="61"/>
      <c r="U89" s="61"/>
    </row>
    <row r="90" spans="1:21" ht="14.25">
      <c r="A90" s="94">
        <f t="shared" si="1"/>
        <v>6209965</v>
      </c>
      <c r="B90" s="95">
        <f t="shared" si="1"/>
        <v>42919</v>
      </c>
      <c r="C90" s="71" t="s">
        <v>217</v>
      </c>
      <c r="D90" s="71">
        <v>231</v>
      </c>
      <c r="E90" s="71">
        <v>1</v>
      </c>
      <c r="F90" s="71"/>
      <c r="G90" s="71"/>
      <c r="H90" s="71"/>
      <c r="I90" s="71"/>
      <c r="J90" s="71"/>
      <c r="K90" s="71"/>
      <c r="L90" s="71"/>
      <c r="M90" s="71"/>
      <c r="N90" s="71"/>
      <c r="O90" s="71"/>
      <c r="P90" s="71"/>
      <c r="Q90" s="71"/>
      <c r="R90" s="71"/>
      <c r="S90" s="71"/>
      <c r="T90" s="61"/>
      <c r="U90" s="61"/>
    </row>
    <row r="91" spans="1:21" ht="14.25">
      <c r="A91" s="94">
        <f t="shared" si="1"/>
        <v>6209965</v>
      </c>
      <c r="B91" s="95">
        <f t="shared" si="1"/>
        <v>42919</v>
      </c>
      <c r="C91" s="71" t="s">
        <v>218</v>
      </c>
      <c r="D91" s="71">
        <v>364</v>
      </c>
      <c r="E91" s="71">
        <v>1</v>
      </c>
      <c r="F91" s="71"/>
      <c r="G91" s="71"/>
      <c r="H91" s="71"/>
      <c r="I91" s="71"/>
      <c r="J91" s="71"/>
      <c r="K91" s="71"/>
      <c r="L91" s="71"/>
      <c r="M91" s="71"/>
      <c r="N91" s="71"/>
      <c r="O91" s="71"/>
      <c r="P91" s="71"/>
      <c r="Q91" s="71"/>
      <c r="R91" s="71"/>
      <c r="S91" s="71"/>
      <c r="T91" s="61"/>
      <c r="U91" s="61"/>
    </row>
    <row r="92" spans="1:21" ht="14.25">
      <c r="A92" s="94">
        <f t="shared" si="1"/>
        <v>6209965</v>
      </c>
      <c r="B92" s="95">
        <f t="shared" si="1"/>
        <v>42919</v>
      </c>
      <c r="C92" s="71" t="s">
        <v>219</v>
      </c>
      <c r="D92" s="71">
        <v>387</v>
      </c>
      <c r="E92" s="71">
        <v>1</v>
      </c>
      <c r="F92" s="71"/>
      <c r="G92" s="71"/>
      <c r="H92" s="71"/>
      <c r="I92" s="71"/>
      <c r="J92" s="71"/>
      <c r="K92" s="71"/>
      <c r="L92" s="71"/>
      <c r="M92" s="71"/>
      <c r="N92" s="71"/>
      <c r="O92" s="71"/>
      <c r="P92" s="71"/>
      <c r="Q92" s="71"/>
      <c r="R92" s="71"/>
      <c r="S92" s="71"/>
      <c r="T92" s="61"/>
      <c r="U92" s="61"/>
    </row>
    <row r="93" spans="1:21" ht="14.25">
      <c r="A93" s="94">
        <f t="shared" si="1"/>
        <v>6209965</v>
      </c>
      <c r="B93" s="95">
        <f t="shared" si="1"/>
        <v>42919</v>
      </c>
      <c r="C93" s="71" t="s">
        <v>220</v>
      </c>
      <c r="D93" s="71">
        <v>457</v>
      </c>
      <c r="E93" s="71">
        <v>1</v>
      </c>
      <c r="F93" s="71"/>
      <c r="G93" s="71"/>
      <c r="H93" s="71"/>
      <c r="I93" s="71"/>
      <c r="J93" s="71"/>
      <c r="K93" s="71"/>
      <c r="L93" s="71"/>
      <c r="M93" s="71"/>
      <c r="N93" s="71"/>
      <c r="O93" s="71"/>
      <c r="P93" s="71"/>
      <c r="Q93" s="71"/>
      <c r="R93" s="71"/>
      <c r="S93" s="71"/>
      <c r="T93" s="61"/>
      <c r="U93" s="61"/>
    </row>
    <row r="94" spans="1:21" ht="14.25">
      <c r="A94" s="94">
        <f t="shared" si="1"/>
        <v>6209965</v>
      </c>
      <c r="B94" s="95">
        <f t="shared" si="1"/>
        <v>42919</v>
      </c>
      <c r="C94" s="71" t="s">
        <v>221</v>
      </c>
      <c r="D94" s="71">
        <v>451</v>
      </c>
      <c r="E94" s="71">
        <v>5</v>
      </c>
      <c r="F94" s="71"/>
      <c r="G94" s="71"/>
      <c r="H94" s="71"/>
      <c r="I94" s="71"/>
      <c r="J94" s="71"/>
      <c r="K94" s="71"/>
      <c r="L94" s="71"/>
      <c r="M94" s="71"/>
      <c r="N94" s="71"/>
      <c r="O94" s="71"/>
      <c r="P94" s="71"/>
      <c r="Q94" s="71"/>
      <c r="R94" s="71"/>
      <c r="S94" s="71"/>
      <c r="T94" s="61"/>
      <c r="U94" s="61"/>
    </row>
    <row r="95" spans="1:21" ht="14.25">
      <c r="A95" s="94">
        <f t="shared" si="1"/>
        <v>6209965</v>
      </c>
      <c r="B95" s="95">
        <f t="shared" si="1"/>
        <v>42919</v>
      </c>
      <c r="C95" s="71" t="s">
        <v>222</v>
      </c>
      <c r="D95" s="71">
        <v>728</v>
      </c>
      <c r="E95" s="71">
        <v>1</v>
      </c>
      <c r="F95" s="71"/>
      <c r="G95" s="71"/>
      <c r="H95" s="71"/>
      <c r="I95" s="71"/>
      <c r="J95" s="71"/>
      <c r="K95" s="71"/>
      <c r="L95" s="71"/>
      <c r="M95" s="71"/>
      <c r="N95" s="71"/>
      <c r="O95" s="71"/>
      <c r="P95" s="71"/>
      <c r="Q95" s="71"/>
      <c r="R95" s="71"/>
      <c r="S95" s="71"/>
      <c r="T95" s="61"/>
      <c r="U95" s="61"/>
    </row>
    <row r="96" spans="1:21" ht="14.25">
      <c r="A96" s="94">
        <f t="shared" si="1"/>
        <v>6209965</v>
      </c>
      <c r="B96" s="95">
        <f t="shared" si="1"/>
        <v>42919</v>
      </c>
      <c r="C96" s="71" t="s">
        <v>223</v>
      </c>
      <c r="D96" s="71">
        <v>611</v>
      </c>
      <c r="E96" s="71">
        <v>5</v>
      </c>
      <c r="F96" s="71"/>
      <c r="G96" s="71"/>
      <c r="H96" s="71"/>
      <c r="I96" s="71"/>
      <c r="J96" s="71"/>
      <c r="K96" s="71"/>
      <c r="L96" s="71"/>
      <c r="M96" s="71"/>
      <c r="N96" s="71"/>
      <c r="O96" s="71"/>
      <c r="P96" s="71"/>
      <c r="Q96" s="71"/>
      <c r="R96" s="71"/>
      <c r="S96" s="71"/>
      <c r="T96" s="61"/>
      <c r="U96" s="61"/>
    </row>
    <row r="97" spans="1:21" ht="14.25">
      <c r="A97" s="94">
        <f t="shared" si="1"/>
        <v>6209965</v>
      </c>
      <c r="B97" s="95">
        <f t="shared" si="1"/>
        <v>42919</v>
      </c>
      <c r="C97" s="71" t="s">
        <v>224</v>
      </c>
      <c r="D97" s="71">
        <v>618</v>
      </c>
      <c r="E97" s="71">
        <v>1</v>
      </c>
      <c r="F97" s="71"/>
      <c r="G97" s="71"/>
      <c r="H97" s="71"/>
      <c r="I97" s="71"/>
      <c r="J97" s="71"/>
      <c r="K97" s="71"/>
      <c r="L97" s="71"/>
      <c r="M97" s="71"/>
      <c r="N97" s="71"/>
      <c r="O97" s="71"/>
      <c r="P97" s="71"/>
      <c r="Q97" s="71"/>
      <c r="R97" s="71"/>
      <c r="S97" s="71"/>
      <c r="T97" s="61"/>
      <c r="U97" s="61"/>
    </row>
    <row r="98" spans="1:21" ht="14.25">
      <c r="A98" s="94">
        <f t="shared" si="1"/>
        <v>6209965</v>
      </c>
      <c r="B98" s="95">
        <f t="shared" si="1"/>
        <v>42919</v>
      </c>
      <c r="C98" s="71" t="s">
        <v>225</v>
      </c>
      <c r="D98" s="71">
        <v>622</v>
      </c>
      <c r="E98" s="71">
        <v>1</v>
      </c>
      <c r="F98" s="71"/>
      <c r="G98" s="71"/>
      <c r="H98" s="71"/>
      <c r="I98" s="71"/>
      <c r="J98" s="71"/>
      <c r="K98" s="71"/>
      <c r="L98" s="71"/>
      <c r="M98" s="71"/>
      <c r="N98" s="71"/>
      <c r="O98" s="71"/>
      <c r="P98" s="71"/>
      <c r="Q98" s="71"/>
      <c r="R98" s="71"/>
      <c r="S98" s="71"/>
      <c r="T98" s="61"/>
      <c r="U98" s="61"/>
    </row>
    <row r="99" spans="1:21" ht="14.25">
      <c r="A99" s="94">
        <f t="shared" si="1"/>
        <v>6209965</v>
      </c>
      <c r="B99" s="95">
        <f t="shared" si="1"/>
        <v>42919</v>
      </c>
      <c r="C99" s="71" t="s">
        <v>226</v>
      </c>
      <c r="D99" s="71">
        <v>847</v>
      </c>
      <c r="E99" s="71"/>
      <c r="F99" s="71"/>
      <c r="G99" s="71">
        <v>1</v>
      </c>
      <c r="H99" s="71"/>
      <c r="I99" s="71"/>
      <c r="J99" s="71"/>
      <c r="K99" s="71"/>
      <c r="L99" s="71"/>
      <c r="M99" s="71"/>
      <c r="N99" s="71"/>
      <c r="O99" s="71"/>
      <c r="P99" s="71"/>
      <c r="Q99" s="71"/>
      <c r="R99" s="71"/>
      <c r="S99" s="71"/>
      <c r="T99" s="61"/>
      <c r="U99" s="61"/>
    </row>
    <row r="100" spans="1:21" ht="14.25">
      <c r="A100" s="94">
        <f t="shared" si="1"/>
        <v>6209965</v>
      </c>
      <c r="B100" s="95">
        <f t="shared" si="1"/>
        <v>42919</v>
      </c>
      <c r="C100" s="71" t="s">
        <v>227</v>
      </c>
      <c r="D100" s="71">
        <v>819</v>
      </c>
      <c r="E100" s="71">
        <v>1</v>
      </c>
      <c r="F100" s="71">
        <v>4</v>
      </c>
      <c r="G100" s="71"/>
      <c r="H100" s="71"/>
      <c r="I100" s="71"/>
      <c r="J100" s="71"/>
      <c r="K100" s="71"/>
      <c r="L100" s="71"/>
      <c r="M100" s="71"/>
      <c r="N100" s="71"/>
      <c r="O100" s="71"/>
      <c r="P100" s="71"/>
      <c r="Q100" s="71"/>
      <c r="R100" s="71"/>
      <c r="S100" s="71"/>
      <c r="T100" s="61"/>
      <c r="U100" s="61"/>
    </row>
    <row r="101" spans="1:21" ht="14.25">
      <c r="A101" s="94">
        <f t="shared" si="1"/>
        <v>6209965</v>
      </c>
      <c r="B101" s="95">
        <f t="shared" si="1"/>
        <v>42919</v>
      </c>
      <c r="C101" s="71" t="s">
        <v>228</v>
      </c>
      <c r="D101" s="71">
        <v>807</v>
      </c>
      <c r="E101" s="71">
        <v>9</v>
      </c>
      <c r="F101" s="71">
        <v>17</v>
      </c>
      <c r="G101" s="71">
        <v>1</v>
      </c>
      <c r="H101" s="71"/>
      <c r="I101" s="71"/>
      <c r="J101" s="71"/>
      <c r="K101" s="71"/>
      <c r="L101" s="71"/>
      <c r="M101" s="71"/>
      <c r="N101" s="71"/>
      <c r="O101" s="71"/>
      <c r="P101" s="71"/>
      <c r="Q101" s="71"/>
      <c r="R101" s="71"/>
      <c r="S101" s="71"/>
      <c r="T101" s="61"/>
      <c r="U101" s="61"/>
    </row>
    <row r="102" spans="1:21" ht="14.25">
      <c r="A102" s="94">
        <f t="shared" si="1"/>
        <v>6209965</v>
      </c>
      <c r="B102" s="95">
        <f t="shared" si="1"/>
        <v>42919</v>
      </c>
      <c r="C102" s="71" t="s">
        <v>229</v>
      </c>
      <c r="D102" s="71">
        <v>783</v>
      </c>
      <c r="E102" s="71">
        <v>1</v>
      </c>
      <c r="F102" s="71"/>
      <c r="G102" s="71"/>
      <c r="H102" s="71"/>
      <c r="I102" s="71"/>
      <c r="J102" s="71"/>
      <c r="K102" s="71"/>
      <c r="L102" s="71"/>
      <c r="M102" s="71"/>
      <c r="N102" s="71"/>
      <c r="O102" s="71"/>
      <c r="P102" s="71"/>
      <c r="Q102" s="71"/>
      <c r="R102" s="71"/>
      <c r="S102" s="71"/>
      <c r="T102" s="61"/>
      <c r="U102" s="61"/>
    </row>
    <row r="103" spans="1:21" ht="14.25">
      <c r="A103" s="94">
        <f t="shared" si="1"/>
        <v>6209965</v>
      </c>
      <c r="B103" s="95">
        <f t="shared" si="1"/>
        <v>42919</v>
      </c>
      <c r="C103" s="71" t="s">
        <v>230</v>
      </c>
      <c r="D103" s="71">
        <v>824</v>
      </c>
      <c r="E103" s="71">
        <v>1</v>
      </c>
      <c r="F103" s="71"/>
      <c r="G103" s="71">
        <v>1</v>
      </c>
      <c r="H103" s="71"/>
      <c r="I103" s="71"/>
      <c r="J103" s="71"/>
      <c r="K103" s="71"/>
      <c r="L103" s="71"/>
      <c r="M103" s="71"/>
      <c r="N103" s="71"/>
      <c r="O103" s="71"/>
      <c r="P103" s="71"/>
      <c r="Q103" s="71"/>
      <c r="R103" s="71"/>
      <c r="S103" s="71"/>
      <c r="T103" s="61"/>
      <c r="U103" s="61"/>
    </row>
    <row r="104" spans="1:21" ht="14.25">
      <c r="A104" s="94">
        <f t="shared" si="1"/>
        <v>6209965</v>
      </c>
      <c r="B104" s="95">
        <f t="shared" si="1"/>
        <v>42919</v>
      </c>
      <c r="C104" s="71" t="s">
        <v>231</v>
      </c>
      <c r="D104" s="71">
        <v>880</v>
      </c>
      <c r="E104" s="71">
        <v>667</v>
      </c>
      <c r="F104" s="71">
        <v>381</v>
      </c>
      <c r="G104" s="71">
        <v>84</v>
      </c>
      <c r="H104" s="71"/>
      <c r="I104" s="71"/>
      <c r="J104" s="71"/>
      <c r="K104" s="71"/>
      <c r="L104" s="71"/>
      <c r="M104" s="71"/>
      <c r="N104" s="71"/>
      <c r="O104" s="71"/>
      <c r="P104" s="71"/>
      <c r="Q104" s="71"/>
      <c r="R104" s="71"/>
      <c r="S104" s="71"/>
      <c r="T104" s="61"/>
      <c r="U104" s="61"/>
    </row>
    <row r="105" spans="1:21" ht="14.25">
      <c r="A105" s="94">
        <f t="shared" si="1"/>
        <v>6209965</v>
      </c>
      <c r="B105" s="95">
        <f t="shared" si="1"/>
        <v>42919</v>
      </c>
      <c r="C105" s="71" t="s">
        <v>232</v>
      </c>
      <c r="D105" s="71">
        <v>892</v>
      </c>
      <c r="E105" s="71">
        <v>96</v>
      </c>
      <c r="F105" s="71"/>
      <c r="G105" s="71"/>
      <c r="H105" s="71"/>
      <c r="I105" s="71"/>
      <c r="J105" s="71"/>
      <c r="K105" s="71"/>
      <c r="L105" s="71"/>
      <c r="M105" s="71"/>
      <c r="N105" s="71"/>
      <c r="O105" s="71"/>
      <c r="P105" s="71"/>
      <c r="Q105" s="71"/>
      <c r="R105" s="71"/>
      <c r="S105" s="71"/>
      <c r="T105" s="61"/>
      <c r="U105" s="61"/>
    </row>
    <row r="106" spans="1:21" ht="14.25">
      <c r="A106" s="94">
        <f t="shared" si="1"/>
        <v>6209965</v>
      </c>
      <c r="B106" s="95">
        <f t="shared" si="1"/>
        <v>42919</v>
      </c>
      <c r="C106" s="71" t="s">
        <v>233</v>
      </c>
      <c r="D106" s="71">
        <v>3127</v>
      </c>
      <c r="E106" s="71" t="s">
        <v>234</v>
      </c>
      <c r="F106" s="71" t="s">
        <v>234</v>
      </c>
      <c r="G106" s="71"/>
      <c r="H106" s="71"/>
      <c r="I106" s="71"/>
      <c r="J106" s="71"/>
      <c r="K106" s="71"/>
      <c r="L106" s="71"/>
      <c r="M106" s="71"/>
      <c r="N106" s="71"/>
      <c r="O106" s="71"/>
      <c r="P106" s="71"/>
      <c r="Q106" s="71"/>
      <c r="R106" s="71"/>
      <c r="S106" s="71"/>
      <c r="T106" s="61"/>
      <c r="U106" s="61"/>
    </row>
    <row r="107" spans="1:21" ht="14.25">
      <c r="A107" s="94">
        <f t="shared" si="1"/>
        <v>6209965</v>
      </c>
      <c r="B107" s="95">
        <f t="shared" si="1"/>
        <v>42919</v>
      </c>
      <c r="C107" s="71" t="s">
        <v>235</v>
      </c>
      <c r="D107" s="71">
        <v>3206</v>
      </c>
      <c r="E107" s="71" t="s">
        <v>234</v>
      </c>
      <c r="F107" s="71" t="s">
        <v>234</v>
      </c>
      <c r="G107" s="71"/>
      <c r="H107" s="71"/>
      <c r="I107" s="71"/>
      <c r="J107" s="71"/>
      <c r="K107" s="71"/>
      <c r="L107" s="71"/>
      <c r="M107" s="71"/>
      <c r="N107" s="71"/>
      <c r="O107" s="71"/>
      <c r="P107" s="71"/>
      <c r="Q107" s="71"/>
      <c r="R107" s="71"/>
      <c r="S107" s="71"/>
      <c r="T107" s="61"/>
      <c r="U107" s="61"/>
    </row>
    <row r="108" spans="1:21" ht="14.25">
      <c r="A108" s="94">
        <f t="shared" si="1"/>
        <v>6209965</v>
      </c>
      <c r="B108" s="95">
        <f t="shared" si="1"/>
        <v>42919</v>
      </c>
      <c r="C108" s="71" t="s">
        <v>236</v>
      </c>
      <c r="D108" s="71">
        <v>3170</v>
      </c>
      <c r="E108" s="71" t="s">
        <v>234</v>
      </c>
      <c r="F108" s="71" t="s">
        <v>234</v>
      </c>
      <c r="G108" s="71" t="s">
        <v>234</v>
      </c>
      <c r="H108" s="71"/>
      <c r="I108" s="71"/>
      <c r="J108" s="71"/>
      <c r="K108" s="71"/>
      <c r="L108" s="71"/>
      <c r="M108" s="71"/>
      <c r="N108" s="71"/>
      <c r="O108" s="71"/>
      <c r="P108" s="71"/>
      <c r="Q108" s="71"/>
      <c r="R108" s="71"/>
      <c r="S108" s="71"/>
      <c r="T108" s="61"/>
      <c r="U108" s="61"/>
    </row>
    <row r="109" spans="1:21" ht="14.25">
      <c r="A109" s="94">
        <f t="shared" ref="A109:B128" si="2">+A$88</f>
        <v>6209965</v>
      </c>
      <c r="B109" s="95">
        <f t="shared" si="2"/>
        <v>42919</v>
      </c>
      <c r="C109" s="71" t="s">
        <v>237</v>
      </c>
      <c r="D109" s="71">
        <v>906</v>
      </c>
      <c r="E109" s="71" t="s">
        <v>234</v>
      </c>
      <c r="F109" s="71"/>
      <c r="G109" s="71"/>
      <c r="H109" s="71"/>
      <c r="I109" s="71"/>
      <c r="J109" s="71"/>
      <c r="K109" s="71"/>
      <c r="L109" s="71"/>
      <c r="M109" s="71"/>
      <c r="N109" s="71"/>
      <c r="O109" s="71"/>
      <c r="P109" s="71"/>
      <c r="Q109" s="71"/>
      <c r="R109" s="71"/>
      <c r="S109" s="71"/>
      <c r="T109" s="61"/>
      <c r="U109" s="61"/>
    </row>
    <row r="110" spans="1:21" ht="14.25">
      <c r="A110" s="94">
        <f t="shared" si="2"/>
        <v>6209965</v>
      </c>
      <c r="B110" s="95">
        <f t="shared" si="2"/>
        <v>42919</v>
      </c>
      <c r="C110" s="71" t="s">
        <v>238</v>
      </c>
      <c r="D110" s="71">
        <v>1042</v>
      </c>
      <c r="E110" s="71"/>
      <c r="F110" s="71">
        <v>2</v>
      </c>
      <c r="G110" s="71"/>
      <c r="H110" s="71"/>
      <c r="I110" s="71"/>
      <c r="J110" s="71"/>
      <c r="K110" s="71"/>
      <c r="L110" s="71"/>
      <c r="M110" s="71"/>
      <c r="N110" s="71"/>
      <c r="O110" s="71"/>
      <c r="P110" s="71"/>
      <c r="Q110" s="71"/>
      <c r="R110" s="71"/>
      <c r="S110" s="71"/>
      <c r="T110" s="61"/>
      <c r="U110" s="61"/>
    </row>
    <row r="111" spans="1:21" ht="14.25">
      <c r="A111" s="94">
        <f t="shared" si="2"/>
        <v>6209965</v>
      </c>
      <c r="B111" s="95">
        <f t="shared" si="2"/>
        <v>42919</v>
      </c>
      <c r="C111" s="71" t="s">
        <v>239</v>
      </c>
      <c r="D111" s="71">
        <v>1043</v>
      </c>
      <c r="E111" s="71"/>
      <c r="F111" s="71">
        <v>1</v>
      </c>
      <c r="G111" s="71"/>
      <c r="H111" s="71"/>
      <c r="I111" s="71"/>
      <c r="J111" s="71"/>
      <c r="K111" s="71"/>
      <c r="L111" s="71"/>
      <c r="M111" s="71"/>
      <c r="N111" s="71"/>
      <c r="O111" s="71"/>
      <c r="P111" s="71"/>
      <c r="Q111" s="71"/>
      <c r="R111" s="71"/>
      <c r="S111" s="71"/>
      <c r="T111" s="61"/>
      <c r="U111" s="61"/>
    </row>
    <row r="112" spans="1:21" ht="14.25">
      <c r="A112" s="94">
        <f t="shared" si="2"/>
        <v>6209965</v>
      </c>
      <c r="B112" s="95">
        <f t="shared" si="2"/>
        <v>42919</v>
      </c>
      <c r="C112" s="71" t="s">
        <v>240</v>
      </c>
      <c r="D112" s="71">
        <v>1028</v>
      </c>
      <c r="E112" s="71">
        <v>1</v>
      </c>
      <c r="F112" s="71"/>
      <c r="G112" s="71"/>
      <c r="H112" s="71"/>
      <c r="I112" s="71"/>
      <c r="J112" s="71"/>
      <c r="K112" s="71"/>
      <c r="L112" s="71"/>
      <c r="M112" s="71"/>
      <c r="N112" s="71"/>
      <c r="O112" s="71"/>
      <c r="P112" s="71"/>
      <c r="Q112" s="71"/>
      <c r="R112" s="71"/>
      <c r="S112" s="71"/>
      <c r="T112" s="61"/>
      <c r="U112" s="61"/>
    </row>
    <row r="113" spans="1:21" ht="14.25">
      <c r="A113" s="94">
        <f t="shared" si="2"/>
        <v>6209965</v>
      </c>
      <c r="B113" s="95">
        <f t="shared" si="2"/>
        <v>42919</v>
      </c>
      <c r="C113" s="71" t="s">
        <v>241</v>
      </c>
      <c r="D113" s="71">
        <v>994</v>
      </c>
      <c r="E113" s="71">
        <v>45</v>
      </c>
      <c r="F113" s="71"/>
      <c r="G113" s="71"/>
      <c r="H113" s="71"/>
      <c r="I113" s="71"/>
      <c r="J113" s="71"/>
      <c r="K113" s="71"/>
      <c r="L113" s="71"/>
      <c r="M113" s="71"/>
      <c r="N113" s="71"/>
      <c r="O113" s="71"/>
      <c r="P113" s="71"/>
      <c r="Q113" s="71"/>
      <c r="R113" s="71"/>
      <c r="S113" s="71"/>
      <c r="T113" s="61"/>
      <c r="U113" s="61"/>
    </row>
    <row r="114" spans="1:21" ht="14.25">
      <c r="A114" s="94">
        <f t="shared" si="2"/>
        <v>6209965</v>
      </c>
      <c r="B114" s="95">
        <f t="shared" si="2"/>
        <v>42919</v>
      </c>
      <c r="C114" s="71" t="s">
        <v>242</v>
      </c>
      <c r="D114" s="71">
        <v>978</v>
      </c>
      <c r="E114" s="71">
        <v>36</v>
      </c>
      <c r="F114" s="71">
        <v>1</v>
      </c>
      <c r="G114" s="71">
        <v>1</v>
      </c>
      <c r="H114" s="71"/>
      <c r="I114" s="71"/>
      <c r="J114" s="71"/>
      <c r="K114" s="71"/>
      <c r="L114" s="71"/>
      <c r="M114" s="71"/>
      <c r="N114" s="71"/>
      <c r="O114" s="71"/>
      <c r="P114" s="71"/>
      <c r="Q114" s="71"/>
      <c r="R114" s="71"/>
      <c r="S114" s="71"/>
      <c r="T114" s="61"/>
      <c r="U114" s="61"/>
    </row>
    <row r="115" spans="1:21" ht="14.25">
      <c r="A115" s="94">
        <f t="shared" si="2"/>
        <v>6209965</v>
      </c>
      <c r="B115" s="95">
        <f t="shared" si="2"/>
        <v>42919</v>
      </c>
      <c r="C115" s="71" t="s">
        <v>243</v>
      </c>
      <c r="D115" s="71">
        <v>5124</v>
      </c>
      <c r="E115" s="71">
        <v>1</v>
      </c>
      <c r="F115" s="71">
        <v>1</v>
      </c>
      <c r="G115" s="71"/>
      <c r="H115" s="71"/>
      <c r="I115" s="71"/>
      <c r="J115" s="71"/>
      <c r="K115" s="71"/>
      <c r="L115" s="71"/>
      <c r="M115" s="71"/>
      <c r="N115" s="71"/>
      <c r="O115" s="71"/>
      <c r="P115" s="71"/>
      <c r="Q115" s="71"/>
      <c r="R115" s="71"/>
      <c r="S115" s="71"/>
      <c r="T115" s="61"/>
      <c r="U115" s="61"/>
    </row>
    <row r="116" spans="1:21" ht="14.25">
      <c r="A116" s="94">
        <f t="shared" si="2"/>
        <v>6209965</v>
      </c>
      <c r="B116" s="95">
        <f t="shared" si="2"/>
        <v>42919</v>
      </c>
      <c r="C116" s="71" t="s">
        <v>244</v>
      </c>
      <c r="D116" s="71">
        <v>967</v>
      </c>
      <c r="E116" s="71">
        <v>17</v>
      </c>
      <c r="F116" s="71"/>
      <c r="G116" s="71"/>
      <c r="H116" s="71"/>
      <c r="I116" s="71"/>
      <c r="J116" s="71"/>
      <c r="K116" s="71"/>
      <c r="L116" s="71"/>
      <c r="M116" s="71"/>
      <c r="N116" s="71"/>
      <c r="O116" s="71"/>
      <c r="P116" s="71"/>
      <c r="Q116" s="71"/>
      <c r="R116" s="71"/>
      <c r="S116" s="71"/>
      <c r="T116" s="61"/>
      <c r="U116" s="61"/>
    </row>
    <row r="117" spans="1:21" ht="14.25">
      <c r="A117" s="94">
        <f t="shared" si="2"/>
        <v>6209965</v>
      </c>
      <c r="B117" s="95">
        <f t="shared" si="2"/>
        <v>42919</v>
      </c>
      <c r="C117" s="71" t="s">
        <v>245</v>
      </c>
      <c r="D117" s="71">
        <v>1009</v>
      </c>
      <c r="E117" s="71">
        <v>37</v>
      </c>
      <c r="F117" s="71">
        <v>1</v>
      </c>
      <c r="G117" s="71">
        <v>1</v>
      </c>
      <c r="H117" s="71"/>
      <c r="I117" s="71"/>
      <c r="J117" s="71"/>
      <c r="K117" s="71"/>
      <c r="L117" s="71"/>
      <c r="M117" s="71"/>
      <c r="N117" s="71"/>
      <c r="O117" s="71"/>
      <c r="P117" s="71"/>
      <c r="Q117" s="71"/>
      <c r="R117" s="71"/>
      <c r="S117" s="71"/>
      <c r="T117" s="61"/>
      <c r="U117" s="61"/>
    </row>
    <row r="118" spans="1:21" ht="14.25">
      <c r="A118" s="94">
        <f t="shared" si="2"/>
        <v>6209965</v>
      </c>
      <c r="B118" s="95">
        <f t="shared" si="2"/>
        <v>42919</v>
      </c>
      <c r="C118" s="71" t="s">
        <v>246</v>
      </c>
      <c r="D118" s="71">
        <v>928</v>
      </c>
      <c r="E118" s="71">
        <v>18</v>
      </c>
      <c r="F118" s="71">
        <v>50</v>
      </c>
      <c r="G118" s="71">
        <v>12</v>
      </c>
      <c r="H118" s="71"/>
      <c r="I118" s="71"/>
      <c r="J118" s="71"/>
      <c r="K118" s="71"/>
      <c r="L118" s="71"/>
      <c r="M118" s="71"/>
      <c r="N118" s="71"/>
      <c r="O118" s="71"/>
      <c r="P118" s="71"/>
      <c r="Q118" s="71"/>
      <c r="R118" s="71"/>
      <c r="S118" s="71"/>
      <c r="T118" s="61"/>
      <c r="U118" s="61"/>
    </row>
    <row r="119" spans="1:21" ht="14.25">
      <c r="A119" s="94">
        <f t="shared" si="2"/>
        <v>6209965</v>
      </c>
      <c r="B119" s="95">
        <f t="shared" si="2"/>
        <v>42919</v>
      </c>
      <c r="C119" s="71" t="s">
        <v>247</v>
      </c>
      <c r="D119" s="71">
        <v>933</v>
      </c>
      <c r="E119" s="71">
        <v>363</v>
      </c>
      <c r="F119" s="71">
        <v>417</v>
      </c>
      <c r="G119" s="71">
        <v>829</v>
      </c>
      <c r="H119" s="71"/>
      <c r="I119" s="71"/>
      <c r="J119" s="71"/>
      <c r="K119" s="71"/>
      <c r="L119" s="71"/>
      <c r="M119" s="71"/>
      <c r="N119" s="71"/>
      <c r="O119" s="71"/>
      <c r="P119" s="71"/>
      <c r="Q119" s="71"/>
      <c r="R119" s="71"/>
      <c r="S119" s="71"/>
      <c r="T119" s="61"/>
      <c r="U119" s="61"/>
    </row>
    <row r="120" spans="1:21" ht="14.25">
      <c r="A120" s="94">
        <f t="shared" si="2"/>
        <v>6209965</v>
      </c>
      <c r="B120" s="95">
        <f t="shared" si="2"/>
        <v>42919</v>
      </c>
      <c r="C120" s="71" t="s">
        <v>248</v>
      </c>
      <c r="D120" s="71">
        <v>1055</v>
      </c>
      <c r="E120" s="71">
        <v>2939</v>
      </c>
      <c r="F120" s="71">
        <v>3639</v>
      </c>
      <c r="G120" s="71">
        <v>3883</v>
      </c>
      <c r="H120" s="71"/>
      <c r="I120" s="71"/>
      <c r="J120" s="71"/>
      <c r="K120" s="71"/>
      <c r="L120" s="71"/>
      <c r="M120" s="71"/>
      <c r="N120" s="71"/>
      <c r="O120" s="71"/>
      <c r="P120" s="71"/>
      <c r="Q120" s="71"/>
      <c r="R120" s="71"/>
      <c r="S120" s="71"/>
      <c r="T120" s="61"/>
      <c r="U120" s="61"/>
    </row>
    <row r="121" spans="1:21" ht="14.25">
      <c r="A121" s="94">
        <f t="shared" si="2"/>
        <v>6209965</v>
      </c>
      <c r="B121" s="95">
        <f t="shared" si="2"/>
        <v>42919</v>
      </c>
      <c r="C121" s="71" t="s">
        <v>249</v>
      </c>
      <c r="D121" s="71">
        <v>3111</v>
      </c>
      <c r="E121" s="71"/>
      <c r="F121" s="71" t="s">
        <v>234</v>
      </c>
      <c r="G121" s="71" t="s">
        <v>234</v>
      </c>
      <c r="H121" s="71"/>
      <c r="I121" s="71"/>
      <c r="J121" s="71"/>
      <c r="K121" s="71"/>
      <c r="L121" s="71"/>
      <c r="M121" s="71"/>
      <c r="N121" s="71"/>
      <c r="O121" s="71"/>
      <c r="P121" s="71"/>
      <c r="Q121" s="71"/>
      <c r="R121" s="71"/>
      <c r="S121" s="71"/>
      <c r="T121" s="61"/>
      <c r="U121" s="61"/>
    </row>
    <row r="122" spans="1:21" ht="14.25">
      <c r="A122" s="94">
        <f t="shared" si="2"/>
        <v>6209965</v>
      </c>
      <c r="B122" s="95">
        <f t="shared" si="2"/>
        <v>42919</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6209965</v>
      </c>
      <c r="B123" s="95">
        <f t="shared" si="2"/>
        <v>42919</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6209965</v>
      </c>
      <c r="B124" s="95">
        <f t="shared" si="2"/>
        <v>42919</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6209965</v>
      </c>
      <c r="B125" s="95">
        <f t="shared" si="2"/>
        <v>42919</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6209965</v>
      </c>
      <c r="B126" s="95">
        <f t="shared" si="2"/>
        <v>42919</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6209965</v>
      </c>
      <c r="B127" s="95">
        <f t="shared" si="2"/>
        <v>42919</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6209965</v>
      </c>
      <c r="B128" s="95">
        <f t="shared" si="2"/>
        <v>42919</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6209965</v>
      </c>
      <c r="B129" s="95">
        <f t="shared" si="3"/>
        <v>42919</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6209965</v>
      </c>
      <c r="B130" s="95">
        <f t="shared" si="3"/>
        <v>42919</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6209965</v>
      </c>
      <c r="B131" s="95">
        <f t="shared" si="3"/>
        <v>42919</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6209965</v>
      </c>
      <c r="B132" s="95">
        <f t="shared" si="3"/>
        <v>42919</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6209965</v>
      </c>
      <c r="B133" s="95">
        <f t="shared" si="3"/>
        <v>42919</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6209965</v>
      </c>
      <c r="B134" s="95">
        <f t="shared" si="3"/>
        <v>42919</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6209965</v>
      </c>
      <c r="B135" s="95">
        <f t="shared" si="3"/>
        <v>42919</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6209965</v>
      </c>
      <c r="B136" s="95">
        <f t="shared" si="3"/>
        <v>42919</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6209965</v>
      </c>
      <c r="B137" s="95">
        <f t="shared" si="3"/>
        <v>42919</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6209965</v>
      </c>
      <c r="B138" s="95">
        <f t="shared" si="3"/>
        <v>42919</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6209965</v>
      </c>
      <c r="B139" s="95">
        <f t="shared" si="3"/>
        <v>42919</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6209965</v>
      </c>
      <c r="B140" s="95">
        <f t="shared" si="3"/>
        <v>42919</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6209965</v>
      </c>
      <c r="B141" s="95">
        <f t="shared" si="3"/>
        <v>42919</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6209965</v>
      </c>
      <c r="B142" s="95">
        <f t="shared" si="3"/>
        <v>42919</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6209965</v>
      </c>
      <c r="B143" s="95">
        <f t="shared" si="3"/>
        <v>42919</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6209965</v>
      </c>
      <c r="B144" s="95">
        <f t="shared" si="3"/>
        <v>42919</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6209965</v>
      </c>
      <c r="B145" s="95">
        <f t="shared" si="3"/>
        <v>42919</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6209965</v>
      </c>
      <c r="B146" s="95">
        <f t="shared" si="3"/>
        <v>42919</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6209965</v>
      </c>
      <c r="B147" s="95">
        <f t="shared" si="3"/>
        <v>42919</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6209965</v>
      </c>
      <c r="B148" s="95">
        <f t="shared" si="3"/>
        <v>42919</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6209965</v>
      </c>
      <c r="B149" s="95">
        <f t="shared" si="4"/>
        <v>42919</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6209965</v>
      </c>
      <c r="B150" s="95">
        <f t="shared" si="4"/>
        <v>42919</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6209965</v>
      </c>
      <c r="B151" s="95">
        <f t="shared" si="4"/>
        <v>42919</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6209965</v>
      </c>
      <c r="B152" s="95">
        <f t="shared" si="4"/>
        <v>42919</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6209965</v>
      </c>
      <c r="B153" s="95">
        <f t="shared" si="4"/>
        <v>42919</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6209965</v>
      </c>
      <c r="B154" s="95">
        <f t="shared" si="4"/>
        <v>42919</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6209965</v>
      </c>
      <c r="B155" s="95">
        <f t="shared" si="4"/>
        <v>42919</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6209965</v>
      </c>
      <c r="B156" s="95">
        <f t="shared" si="4"/>
        <v>42919</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6209965</v>
      </c>
      <c r="B157" s="95">
        <f t="shared" si="4"/>
        <v>42919</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6209965</v>
      </c>
      <c r="B158" s="95">
        <f t="shared" si="4"/>
        <v>42919</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6209965</v>
      </c>
      <c r="B159" s="95">
        <f t="shared" si="4"/>
        <v>42919</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6209965</v>
      </c>
      <c r="B160" s="95">
        <f t="shared" si="4"/>
        <v>42919</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6209965</v>
      </c>
      <c r="B161" s="95">
        <f t="shared" si="4"/>
        <v>42919</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6209965</v>
      </c>
      <c r="B162" s="95">
        <f t="shared" si="4"/>
        <v>42919</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6209965</v>
      </c>
      <c r="B163" s="95">
        <f t="shared" si="4"/>
        <v>42919</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6209965</v>
      </c>
      <c r="B164" s="95">
        <f t="shared" si="4"/>
        <v>42919</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6209965</v>
      </c>
      <c r="B165" s="95">
        <f t="shared" si="4"/>
        <v>42919</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6209965</v>
      </c>
      <c r="B166" s="95">
        <f t="shared" si="4"/>
        <v>42919</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6209965</v>
      </c>
      <c r="B167" s="95">
        <f t="shared" si="4"/>
        <v>42919</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6209965</v>
      </c>
      <c r="B168" s="95">
        <f t="shared" si="4"/>
        <v>42919</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6209965</v>
      </c>
      <c r="B169" s="95">
        <f t="shared" si="5"/>
        <v>42919</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6209965</v>
      </c>
      <c r="B170" s="95">
        <f t="shared" si="5"/>
        <v>42919</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6209965</v>
      </c>
      <c r="B171" s="95">
        <f t="shared" si="5"/>
        <v>42919</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6209965</v>
      </c>
      <c r="B172" s="95">
        <f t="shared" si="5"/>
        <v>42919</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6209965</v>
      </c>
      <c r="B173" s="95">
        <f t="shared" si="5"/>
        <v>42919</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6209965</v>
      </c>
      <c r="B174" s="95">
        <f t="shared" si="5"/>
        <v>42919</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6209965</v>
      </c>
      <c r="B175" s="95">
        <f t="shared" si="5"/>
        <v>42919</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6209965</v>
      </c>
      <c r="B176" s="95">
        <f t="shared" si="5"/>
        <v>42919</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6209965</v>
      </c>
      <c r="B177" s="95">
        <f t="shared" si="5"/>
        <v>42919</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6209965</v>
      </c>
      <c r="B178" s="95">
        <f t="shared" si="5"/>
        <v>42919</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6209965</v>
      </c>
      <c r="B179" s="95">
        <f t="shared" si="5"/>
        <v>42919</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6209965</v>
      </c>
      <c r="B180" s="95">
        <f t="shared" si="5"/>
        <v>42919</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6209965</v>
      </c>
      <c r="B181" s="95">
        <f t="shared" si="5"/>
        <v>42919</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6209965</v>
      </c>
      <c r="B182" s="95">
        <f t="shared" si="5"/>
        <v>42919</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6209965</v>
      </c>
      <c r="B183" s="95">
        <f t="shared" si="5"/>
        <v>42919</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6209965</v>
      </c>
      <c r="B184" s="95">
        <f t="shared" si="5"/>
        <v>42919</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6209965</v>
      </c>
      <c r="B185" s="95">
        <f t="shared" si="5"/>
        <v>42919</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6209965</v>
      </c>
      <c r="B186" s="95">
        <f t="shared" si="5"/>
        <v>42919</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6209965</v>
      </c>
      <c r="B187" s="95">
        <f t="shared" si="5"/>
        <v>42919</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6209965</v>
      </c>
      <c r="B188" s="95">
        <f t="shared" si="5"/>
        <v>42919</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6209965</v>
      </c>
      <c r="B189" s="95">
        <f t="shared" si="6"/>
        <v>42919</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6209965</v>
      </c>
      <c r="B190" s="95">
        <f t="shared" si="6"/>
        <v>42919</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6209965</v>
      </c>
      <c r="B191" s="95">
        <f t="shared" si="6"/>
        <v>42919</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6209965</v>
      </c>
      <c r="B192" s="95">
        <f t="shared" si="6"/>
        <v>42919</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6209965</v>
      </c>
      <c r="B193" s="95">
        <f t="shared" si="6"/>
        <v>42919</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6209965</v>
      </c>
      <c r="B194" s="95">
        <f t="shared" si="6"/>
        <v>42919</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6209965</v>
      </c>
      <c r="B195" s="95">
        <f t="shared" si="6"/>
        <v>42919</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6209965</v>
      </c>
      <c r="B196" s="95">
        <f t="shared" si="6"/>
        <v>42919</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6209965</v>
      </c>
      <c r="B197" s="95">
        <f t="shared" si="6"/>
        <v>42919</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6209965</v>
      </c>
      <c r="B198" s="95">
        <f t="shared" si="6"/>
        <v>42919</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6209965</v>
      </c>
      <c r="B199" s="95">
        <f t="shared" si="6"/>
        <v>42919</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6209965</v>
      </c>
      <c r="B200" s="95">
        <f t="shared" si="6"/>
        <v>42919</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6209965</v>
      </c>
      <c r="B201" s="95">
        <f t="shared" si="6"/>
        <v>42919</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6209965</v>
      </c>
      <c r="B202" s="95">
        <f t="shared" si="6"/>
        <v>42919</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6209965</v>
      </c>
      <c r="B203" s="95">
        <f t="shared" si="6"/>
        <v>42919</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6209965</v>
      </c>
      <c r="B204" s="95">
        <f t="shared" si="6"/>
        <v>42919</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6209965</v>
      </c>
      <c r="B205" s="95">
        <f t="shared" si="6"/>
        <v>42919</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6209965</v>
      </c>
      <c r="B206" s="95">
        <f t="shared" si="6"/>
        <v>42919</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6209965</v>
      </c>
      <c r="B207" s="95">
        <f t="shared" si="6"/>
        <v>42919</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6209965</v>
      </c>
      <c r="B208" s="95">
        <f t="shared" si="6"/>
        <v>42919</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6209965</v>
      </c>
      <c r="B209" s="95">
        <f t="shared" si="7"/>
        <v>42919</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6209965</v>
      </c>
      <c r="B210" s="95">
        <f t="shared" si="7"/>
        <v>42919</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6209965</v>
      </c>
      <c r="B211" s="95">
        <f t="shared" si="7"/>
        <v>42919</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6209965</v>
      </c>
      <c r="B212" s="95">
        <f t="shared" si="7"/>
        <v>42919</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6209965</v>
      </c>
      <c r="B213" s="95">
        <f t="shared" si="7"/>
        <v>42919</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6209965</v>
      </c>
      <c r="B214" s="95">
        <f t="shared" si="7"/>
        <v>42919</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6209965</v>
      </c>
      <c r="B215" s="95">
        <f t="shared" si="7"/>
        <v>42919</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6209965</v>
      </c>
      <c r="B216" s="95">
        <f t="shared" si="7"/>
        <v>42919</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6209965</v>
      </c>
      <c r="B217" s="95">
        <f t="shared" si="7"/>
        <v>42919</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6209965</v>
      </c>
      <c r="B218" s="95">
        <f t="shared" si="7"/>
        <v>42919</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6209965</v>
      </c>
      <c r="B219" s="95">
        <f t="shared" si="7"/>
        <v>42919</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6209965</v>
      </c>
      <c r="B220" s="95">
        <f t="shared" si="7"/>
        <v>42919</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6209965</v>
      </c>
      <c r="B221" s="95">
        <f t="shared" si="7"/>
        <v>42919</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6209965</v>
      </c>
      <c r="B222" s="95">
        <f t="shared" si="7"/>
        <v>42919</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6209965</v>
      </c>
      <c r="B223" s="95">
        <f t="shared" si="7"/>
        <v>42919</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6209965</v>
      </c>
      <c r="B224" s="95">
        <f t="shared" si="7"/>
        <v>42919</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6209965</v>
      </c>
      <c r="B225" s="95">
        <f t="shared" si="7"/>
        <v>42919</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6209965</v>
      </c>
      <c r="B226" s="95">
        <f t="shared" si="7"/>
        <v>42919</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6209965</v>
      </c>
      <c r="B227" s="95">
        <f t="shared" si="7"/>
        <v>42919</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6209965</v>
      </c>
      <c r="B228" s="95">
        <f t="shared" si="7"/>
        <v>42919</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6209965</v>
      </c>
      <c r="B229" s="95">
        <f t="shared" si="8"/>
        <v>42919</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6209965</v>
      </c>
      <c r="B230" s="95">
        <f t="shared" si="8"/>
        <v>42919</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6209965</v>
      </c>
      <c r="B231" s="95">
        <f t="shared" si="8"/>
        <v>42919</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6209965</v>
      </c>
      <c r="B232" s="95">
        <f t="shared" si="8"/>
        <v>42919</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6209965</v>
      </c>
      <c r="B233" s="95">
        <f t="shared" si="8"/>
        <v>42919</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6209965</v>
      </c>
      <c r="B234" s="95">
        <f t="shared" si="8"/>
        <v>42919</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6209965</v>
      </c>
      <c r="B235" s="95">
        <f t="shared" si="8"/>
        <v>42919</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6209965</v>
      </c>
      <c r="B236" s="95">
        <f t="shared" si="8"/>
        <v>42919</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6209965</v>
      </c>
      <c r="B237" s="95">
        <f t="shared" si="8"/>
        <v>42919</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6209965</v>
      </c>
      <c r="B238" s="95">
        <f t="shared" si="8"/>
        <v>42919</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6209965</v>
      </c>
      <c r="B239" s="95">
        <f t="shared" si="8"/>
        <v>42919</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6209965</v>
      </c>
      <c r="B240" s="95">
        <f t="shared" si="8"/>
        <v>42919</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6209965</v>
      </c>
      <c r="B241" s="95">
        <f t="shared" si="8"/>
        <v>42919</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6209965</v>
      </c>
      <c r="B242" s="95">
        <f t="shared" si="8"/>
        <v>42919</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6209965</v>
      </c>
      <c r="B243" s="95">
        <f t="shared" si="8"/>
        <v>42919</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00000000-0002-0000-0000-000000000000}"/>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00000000-0002-0000-0000-000001000000}">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00000000-0002-0000-0000-00000200000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00000000-0002-0000-0000-000003000000}">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00000000-0002-0000-0000-000004000000}">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00000000-0002-0000-0000-000005000000}">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00000000-0002-0000-0000-000006000000}">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000-000007000000}">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00000000-0002-0000-0000-000008000000}">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0000000-0002-0000-0000-000009000000}">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00000000-0002-0000-0000-00000A000000}">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00000000-0002-0000-0000-00000B000000}">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00000000-0002-0000-0000-00000C000000}">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00000000-0002-0000-0000-00000D000000}">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00000000-0002-0000-0000-00000E000000}">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2018-03-16T08:58:33Z</dcterms:created>
  <dcterms:modified xsi:type="dcterms:W3CDTF">2018-05-14T13:40:31Z</dcterms:modified>
</cp:coreProperties>
</file>