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CAGVE\19035_CAGVE_exports\"/>
    </mc:Choice>
  </mc:AlternateContent>
  <xr:revisionPtr revIDLastSave="0" documentId="13_ncr:1_{94F7E2F5-1604-4E18-8BE2-75685F27391F}" xr6:coauthVersionLast="45" xr6:coauthVersionMax="45" xr10:uidLastSave="{00000000-0000-0000-0000-000000000000}"/>
  <bookViews>
    <workbookView xWindow="-120" yWindow="-120" windowWidth="24240" windowHeight="13140" xr2:uid="{13554FFF-6881-45C6-99D6-7F1304DDCD6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<sst xmlns="http://schemas.openxmlformats.org/spreadsheetml/2006/main" count="657" uniqueCount="349">
  <si>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</si>
  <si>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</si>
  <si>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</si>
  <si>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</si>
  <si>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</si>
  <si>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</si>
  <si>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</si>
  <si>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</si>
  <si>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</si>
  <si>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</si>
  <si>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</si>
  <si>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</si>
  <si>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</si>
  <si>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CAGNE</t>
  </si>
  <si>
    <t>CAGNE A VENCE 2</t>
  </si>
  <si>
    <t>03/07/2019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</si>
  <si>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</si>
  <si>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</si>
  <si>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</si>
  <si>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</si>
  <si>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</si>
  <si>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</si>
  <si>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</si>
  <si>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</si>
  <si>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</si>
  <si>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</si>
  <si>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</si>
  <si>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</si>
  <si>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</si>
  <si>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</si>
  <si>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</si>
  <si>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</si>
  <si>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</si>
  <si>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</si>
  <si>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</si>
  <si>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</si>
  <si>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</si>
  <si>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</si>
  <si>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</si>
  <si>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</si>
  <si>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</si>
  <si>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</si>
  <si>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</si>
  <si>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</si>
  <si>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</si>
  <si>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</si>
  <si>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</si>
  <si>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</si>
  <si>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</si>
  <si>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</si>
  <si>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</si>
  <si>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</si>
  <si>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</si>
  <si>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</si>
  <si>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</si>
  <si>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</si>
  <si>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</si>
  <si>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</si>
  <si>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</si>
  <si>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</si>
  <si>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</si>
  <si>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</si>
  <si>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</si>
  <si>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</si>
  <si>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</si>
  <si>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</si>
  <si>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</si>
  <si>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</si>
  <si>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</si>
  <si>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</si>
  <si>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</si>
  <si>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</si>
  <si>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</si>
  <si>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</si>
  <si>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</si>
  <si>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</si>
  <si>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</si>
  <si>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</si>
  <si>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</si>
  <si>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</si>
  <si>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</si>
  <si>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</si>
  <si>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</si>
  <si>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</si>
  <si>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</si>
  <si>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</si>
  <si>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</si>
  <si>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</si>
  <si>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</si>
  <si>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</si>
  <si>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</si>
  <si>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</si>
  <si>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</si>
  <si>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</si>
  <si>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</si>
  <si>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</si>
  <si>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</si>
  <si>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</si>
  <si>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</si>
  <si>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</si>
  <si>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</si>
  <si>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</si>
  <si>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</si>
  <si>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</si>
  <si>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</si>
  <si>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</si>
  <si>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</si>
  <si>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</si>
  <si>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</si>
  <si>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</si>
  <si>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</si>
  <si>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</si>
  <si>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</si>
  <si>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</si>
  <si>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</si>
  <si>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</si>
  <si>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</si>
  <si>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</si>
  <si>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</si>
  <si>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</si>
  <si>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</si>
  <si>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</si>
  <si>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</si>
  <si>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>S28</t>
  </si>
  <si>
    <t>P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</si>
  <si>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</si>
  <si>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</si>
  <si>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</si>
  <si>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</si>
  <si>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</si>
  <si>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</si>
  <si>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</si>
  <si>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</si>
  <si>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</si>
  <si>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</si>
  <si>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</si>
  <si>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</si>
  <si>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</si>
  <si>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</si>
  <si>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</si>
  <si>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</si>
  <si>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</si>
  <si>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</si>
  <si>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</si>
  <si>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</si>
  <si>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</si>
  <si>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</si>
  <si>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</si>
  <si>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</si>
  <si>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</si>
  <si>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</si>
  <si>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</si>
  <si>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</si>
  <si>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</si>
  <si>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</si>
  <si>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</si>
  <si>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</si>
  <si>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</si>
  <si>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</si>
  <si>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</si>
  <si>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</si>
  <si>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</si>
  <si>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</si>
  <si>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</si>
  <si>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</si>
  <si>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</si>
  <si>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</si>
  <si>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</si>
  <si>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</si>
  <si>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</si>
  <si>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</si>
  <si>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</si>
  <si>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</si>
  <si>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</si>
  <si>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</si>
  <si>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</si>
  <si>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</si>
  <si>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</si>
  <si>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</si>
  <si>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</si>
  <si>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</si>
  <si>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</si>
  <si>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</si>
  <si>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</si>
  <si>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</si>
  <si>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</si>
  <si>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</si>
  <si>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</si>
  <si>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</si>
  <si>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</si>
  <si>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</si>
  <si>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</si>
  <si>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</si>
  <si>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</si>
  <si>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</si>
  <si>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</si>
  <si>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06210250</t>
  </si>
  <si>
    <t xml:space="preserve"> VENCE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</si>
  <si>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</si>
  <si>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</si>
  <si>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</si>
  <si>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</si>
  <si>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</si>
  <si>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</si>
  <si>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</si>
  <si>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</si>
  <si>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</si>
  <si>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</si>
  <si>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</si>
  <si>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</si>
  <si>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</si>
  <si>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</si>
  <si>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</si>
  <si>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</si>
  <si>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</si>
  <si>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</si>
  <si>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</si>
  <si>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</si>
  <si>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</si>
  <si>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</si>
  <si>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</si>
  <si>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</si>
  <si>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</si>
  <si>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</si>
  <si>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</si>
  <si>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</si>
  <si>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</si>
  <si>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</si>
  <si>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</si>
  <si>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</si>
  <si>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</si>
  <si>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</si>
  <si>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</si>
  <si>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</si>
  <si>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</si>
  <si>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</si>
  <si>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</si>
  <si>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</si>
  <si>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</si>
  <si>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</si>
  <si>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</si>
  <si>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</si>
  <si>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</si>
  <si>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</si>
  <si>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</si>
  <si>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</si>
  <si>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</si>
  <si>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</si>
  <si>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</si>
  <si>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</si>
  <si>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Beraeamyia</t>
  </si>
  <si>
    <t>333</t>
  </si>
  <si>
    <t>Glossosomatidae</t>
  </si>
  <si>
    <t>189</t>
  </si>
  <si>
    <t>Agapetus</t>
  </si>
  <si>
    <t>191</t>
  </si>
  <si>
    <t>Goeridae</t>
  </si>
  <si>
    <t>286</t>
  </si>
  <si>
    <t>Hydropsychidae</t>
  </si>
  <si>
    <t>211</t>
  </si>
  <si>
    <t>Hydropsyche</t>
  </si>
  <si>
    <t>212</t>
  </si>
  <si>
    <t>Hydroptila</t>
  </si>
  <si>
    <t>200</t>
  </si>
  <si>
    <t>Lepidostomatidae</t>
  </si>
  <si>
    <t>304</t>
  </si>
  <si>
    <t>Mystacides</t>
  </si>
  <si>
    <t>312</t>
  </si>
  <si>
    <t>Polycentropodidae</t>
  </si>
  <si>
    <t>223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</si>
  <si>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</si>
  <si>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</si>
  <si>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</si>
  <si>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</si>
  <si>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</si>
  <si>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</si>
  <si>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</si>
  <si>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</si>
  <si>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</si>
  <si>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</si>
  <si>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</si>
  <si>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</si>
  <si>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</si>
  <si>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</si>
  <si>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</si>
  <si>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</si>
  <si>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Habrophlebia</t>
  </si>
  <si>
    <t>491</t>
  </si>
  <si>
    <t>Gerris</t>
  </si>
  <si>
    <t>735</t>
  </si>
  <si>
    <t>Hydrometra</t>
  </si>
  <si>
    <t>740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</si>
  <si>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</si>
  <si>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</si>
  <si>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</si>
  <si>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</si>
  <si>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</si>
  <si>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</si>
  <si>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</si>
  <si>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</si>
  <si>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</si>
  <si>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</si>
  <si>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</si>
  <si>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</si>
  <si>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</si>
  <si>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</si>
  <si>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</si>
  <si>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</si>
  <si>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</si>
  <si>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</si>
  <si>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</si>
  <si>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</si>
  <si>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</si>
  <si>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</si>
  <si>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</si>
  <si>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</si>
  <si>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</si>
  <si>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</si>
  <si>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</si>
  <si>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</si>
  <si>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</si>
  <si>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</si>
  <si>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Boyeria</t>
  </si>
  <si>
    <t>670</t>
  </si>
  <si>
    <t>Onychogomphus</t>
  </si>
  <si>
    <t>682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</si>
  <si>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</si>
  <si>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</si>
  <si>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</si>
  <si>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</si>
  <si>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</si>
  <si>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</si>
  <si>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</si>
  <si>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</si>
  <si>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</si>
  <si>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</si>
  <si>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</si>
  <si>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</si>
  <si>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</si>
  <si>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</si>
  <si>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</si>
  <si>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</si>
  <si>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</si>
  <si>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Planorbidae</t>
  </si>
  <si>
    <t>1009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</si>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</sst>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A98774C-CCFD-4CF4-9A96-6D5F2A80BD90}"/>
    <cellStyle name="Normal_résultats" xfId="1" xr:uid="{082328FE-D90F-4C45-949A-AEF75DD544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CAGVE/19035_CAGVE_0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CAGVE</v>
          </cell>
          <cell r="L5">
            <v>43649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357F-29CA-4249-B121-25CE6481823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6210250</v>
      </c>
      <c r="B6" s="27" t="s">
        <v>13</v>
      </c>
      <c r="C6" s="27" t="s">
        <v>14</v>
      </c>
      <c r="D6" s="28" t="s">
        <v>15</v>
      </c>
      <c r="E6" s="27">
        <v>1033776.9858778899</v>
      </c>
      <c r="F6" s="27">
        <v>6297851.952757204</v>
      </c>
      <c r="G6" s="27">
        <v>1033818.1711113477</v>
      </c>
      <c r="H6" s="29">
        <v>6297759.522125829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5.1111111111111107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495.77777777777771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24.788888888888888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50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65</v>
      </c>
      <c r="L30" s="103" t="s">
        <v>50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>
        <v>1</v>
      </c>
      <c r="O53" s="174" t="s">
        <v>45</v>
      </c>
      <c r="P53" s="175">
        <v>2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 t="s">
        <v>124</v>
      </c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56</v>
      </c>
      <c r="F55" s="172" t="s">
        <v>127</v>
      </c>
      <c r="G55" s="173"/>
      <c r="H55" s="156"/>
      <c r="I55" s="173"/>
      <c r="J55" s="173"/>
      <c r="K55" s="174" t="s">
        <v>128</v>
      </c>
      <c r="L55" s="175">
        <v>3</v>
      </c>
      <c r="M55" s="174" t="s">
        <v>129</v>
      </c>
      <c r="N55" s="175">
        <v>2</v>
      </c>
      <c r="O55" s="174" t="s">
        <v>67</v>
      </c>
      <c r="P55" s="175">
        <v>1</v>
      </c>
      <c r="Q55" s="173">
        <v>5</v>
      </c>
    </row>
    <row r="56" spans="1:256" ht="33.75">
      <c r="A56" s="168" t="s">
        <v>130</v>
      </c>
      <c r="B56" s="169" t="s">
        <v>131</v>
      </c>
      <c r="C56" s="176" t="s">
        <v>62</v>
      </c>
      <c r="D56" s="171">
        <v>6</v>
      </c>
      <c r="E56" s="171">
        <v>15</v>
      </c>
      <c r="F56" s="172" t="s">
        <v>127</v>
      </c>
      <c r="G56" s="173"/>
      <c r="H56" s="156"/>
      <c r="I56" s="173"/>
      <c r="J56" s="173"/>
      <c r="K56" s="174" t="s">
        <v>61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49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>
        <v>1</v>
      </c>
      <c r="M57" s="174" t="s">
        <v>48</v>
      </c>
      <c r="N57" s="175">
        <v>3</v>
      </c>
      <c r="O57" s="174"/>
      <c r="P57" s="175">
        <v>2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52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 t="s">
        <v>51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124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25</v>
      </c>
      <c r="F62" s="181" t="s">
        <v>127</v>
      </c>
      <c r="G62" s="182"/>
      <c r="H62" s="156"/>
      <c r="I62" s="182"/>
      <c r="J62" s="182"/>
      <c r="K62" s="183" t="s">
        <v>64</v>
      </c>
      <c r="L62" s="184">
        <v>3</v>
      </c>
      <c r="M62" s="183" t="s">
        <v>74</v>
      </c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0</v>
      </c>
      <c r="J63" s="187"/>
      <c r="K63" s="186">
        <v>5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E332964-8908-4EFF-B9AA-D687345AB869}">
      <formula1>0</formula1>
      <formula2>50</formula2>
    </dataValidation>
    <dataValidation type="date" allowBlank="1" showErrorMessage="1" errorTitle="Date du prélèvement (jj/mm/aaaa)" sqref="D6:H6" xr:uid="{87E8B526-ACE7-41E9-95A8-F1ABD6F9772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B82C-B85C-45C8-8B38-1EC4FF216D1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6065</v>
      </c>
      <c r="G23" s="235">
        <v>1033806</v>
      </c>
      <c r="H23" s="235">
        <v>6297767</v>
      </c>
      <c r="I23" s="235">
        <v>120</v>
      </c>
      <c r="J23" s="235" t="s">
        <v>198</v>
      </c>
      <c r="K23" s="234">
        <v>1033776.9858778899</v>
      </c>
      <c r="L23" s="234">
        <v>6297851.952757204</v>
      </c>
      <c r="M23" s="234">
        <v>1033818.1711113477</v>
      </c>
      <c r="N23" s="234">
        <v>6297759.522125829</v>
      </c>
      <c r="O23" s="235">
        <v>8.1</v>
      </c>
      <c r="P23" s="235">
        <v>97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CAGVE_2019-07-03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06210250</v>
      </c>
      <c r="B39" s="278" t="str">
        <f>C23</f>
        <v>CAGNE</v>
      </c>
      <c r="C39" s="278" t="str">
        <f>D23</f>
        <v>CAGNE A VENCE 2</v>
      </c>
      <c r="D39" s="279" t="str">
        <f>D26</f>
        <v>03/07/2019</v>
      </c>
      <c r="E39" s="280">
        <v>5.1111111111111107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123</v>
      </c>
      <c r="H42" s="284"/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56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15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52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124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25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06210250</v>
      </c>
      <c r="B66" s="308" t="str">
        <f>D26</f>
        <v>03/07/2019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06210250</v>
      </c>
      <c r="B67" s="311" t="str">
        <f>+B$66</f>
        <v>03/07/2019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06210250</v>
      </c>
      <c r="B68" s="311" t="str">
        <f t="shared" si="0"/>
        <v>03/07/2019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06210250</v>
      </c>
      <c r="B69" s="311" t="str">
        <f t="shared" si="0"/>
        <v>03/07/2019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06210250</v>
      </c>
      <c r="B70" s="311" t="str">
        <f t="shared" si="0"/>
        <v>03/07/2019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06210250</v>
      </c>
      <c r="B71" s="311" t="str">
        <f t="shared" si="0"/>
        <v>03/07/2019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06210250</v>
      </c>
      <c r="B72" s="311" t="str">
        <f t="shared" si="0"/>
        <v>03/07/2019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06210250</v>
      </c>
      <c r="B73" s="311" t="str">
        <f t="shared" si="0"/>
        <v>03/07/2019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06210250</v>
      </c>
      <c r="B74" s="311" t="str">
        <f t="shared" si="0"/>
        <v>03/07/2019</v>
      </c>
      <c r="C74" s="309" t="s">
        <v>67</v>
      </c>
      <c r="D74" s="283" t="s">
        <v>55</v>
      </c>
      <c r="E74" s="283" t="s">
        <v>47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06210250</v>
      </c>
      <c r="B75" s="311" t="str">
        <f t="shared" si="0"/>
        <v>03/07/2019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06210250</v>
      </c>
      <c r="B76" s="311" t="str">
        <f t="shared" si="0"/>
        <v>03/07/2019</v>
      </c>
      <c r="C76" s="309" t="s">
        <v>72</v>
      </c>
      <c r="D76" s="283" t="s">
        <v>55</v>
      </c>
      <c r="E76" s="283" t="s">
        <v>50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06210250</v>
      </c>
      <c r="B77" s="311" t="str">
        <f t="shared" si="0"/>
        <v>03/07/2019</v>
      </c>
      <c r="C77" s="309" t="s">
        <v>74</v>
      </c>
      <c r="D77" s="283" t="s">
        <v>65</v>
      </c>
      <c r="E77" s="283" t="s">
        <v>50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06210250</v>
      </c>
      <c r="B88" s="330" t="str">
        <f>D26</f>
        <v>03/07/2019</v>
      </c>
      <c r="C88" s="284" t="s">
        <v>246</v>
      </c>
      <c r="D88" s="331" t="s">
        <v>247</v>
      </c>
      <c r="E88" s="284">
        <v>10</v>
      </c>
      <c r="F88" s="284">
        <v>14</v>
      </c>
      <c r="G88" s="284">
        <v>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06210250</v>
      </c>
      <c r="B89" s="311" t="str">
        <f>+B$88</f>
        <v>03/07/2019</v>
      </c>
      <c r="C89" s="284" t="s">
        <v>248</v>
      </c>
      <c r="D89" s="331" t="s">
        <v>249</v>
      </c>
      <c r="E89" s="284">
        <v>25</v>
      </c>
      <c r="F89" s="284">
        <v>17</v>
      </c>
      <c r="G89" s="284">
        <v>13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06210250</v>
      </c>
      <c r="B90" s="311" t="str">
        <f t="shared" si="1"/>
        <v>03/07/2019</v>
      </c>
      <c r="C90" s="284" t="s">
        <v>250</v>
      </c>
      <c r="D90" s="331" t="s">
        <v>251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06210250</v>
      </c>
      <c r="B91" s="311" t="str">
        <f t="shared" si="1"/>
        <v>03/07/2019</v>
      </c>
      <c r="C91" s="284" t="s">
        <v>252</v>
      </c>
      <c r="D91" s="331" t="s">
        <v>253</v>
      </c>
      <c r="E91" s="284">
        <v>3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06210250</v>
      </c>
      <c r="B92" s="311" t="str">
        <f t="shared" si="1"/>
        <v>03/07/2019</v>
      </c>
      <c r="C92" s="284" t="s">
        <v>254</v>
      </c>
      <c r="D92" s="331" t="s">
        <v>255</v>
      </c>
      <c r="E92" s="284"/>
      <c r="F92" s="284">
        <v>3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06210250</v>
      </c>
      <c r="B93" s="311" t="str">
        <f t="shared" si="1"/>
        <v>03/07/2019</v>
      </c>
      <c r="C93" s="284" t="s">
        <v>256</v>
      </c>
      <c r="D93" s="331" t="s">
        <v>257</v>
      </c>
      <c r="E93" s="284">
        <v>8</v>
      </c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06210250</v>
      </c>
      <c r="B94" s="311" t="str">
        <f t="shared" si="1"/>
        <v>03/07/2019</v>
      </c>
      <c r="C94" s="284" t="s">
        <v>258</v>
      </c>
      <c r="D94" s="331" t="s">
        <v>259</v>
      </c>
      <c r="E94" s="284">
        <v>8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06210250</v>
      </c>
      <c r="B95" s="311" t="str">
        <f t="shared" si="1"/>
        <v>03/07/2019</v>
      </c>
      <c r="C95" s="284" t="s">
        <v>260</v>
      </c>
      <c r="D95" s="331" t="s">
        <v>261</v>
      </c>
      <c r="E95" s="284"/>
      <c r="F95" s="284">
        <v>1</v>
      </c>
      <c r="G95" s="284">
        <v>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06210250</v>
      </c>
      <c r="B96" s="311" t="str">
        <f t="shared" si="1"/>
        <v>03/07/2019</v>
      </c>
      <c r="C96" s="284" t="s">
        <v>262</v>
      </c>
      <c r="D96" s="331" t="s">
        <v>263</v>
      </c>
      <c r="E96" s="284"/>
      <c r="F96" s="284">
        <v>7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06210250</v>
      </c>
      <c r="B97" s="311" t="str">
        <f t="shared" si="1"/>
        <v>03/07/2019</v>
      </c>
      <c r="C97" s="284" t="s">
        <v>264</v>
      </c>
      <c r="D97" s="331" t="s">
        <v>265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06210250</v>
      </c>
      <c r="B98" s="311" t="str">
        <f t="shared" si="1"/>
        <v>03/07/2019</v>
      </c>
      <c r="C98" s="284" t="s">
        <v>266</v>
      </c>
      <c r="D98" s="331" t="s">
        <v>267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06210250</v>
      </c>
      <c r="B99" s="311" t="str">
        <f t="shared" si="1"/>
        <v>03/07/2019</v>
      </c>
      <c r="C99" s="284" t="s">
        <v>268</v>
      </c>
      <c r="D99" s="331" t="s">
        <v>269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06210250</v>
      </c>
      <c r="B100" s="311" t="str">
        <f t="shared" si="1"/>
        <v>03/07/2019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06210250</v>
      </c>
      <c r="B101" s="311" t="str">
        <f t="shared" si="1"/>
        <v>03/07/2019</v>
      </c>
      <c r="C101" s="284" t="s">
        <v>272</v>
      </c>
      <c r="D101" s="331" t="s">
        <v>273</v>
      </c>
      <c r="E101" s="284">
        <v>1</v>
      </c>
      <c r="F101" s="284">
        <v>3</v>
      </c>
      <c r="G101" s="284">
        <v>12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06210250</v>
      </c>
      <c r="B102" s="311" t="str">
        <f t="shared" si="1"/>
        <v>03/07/2019</v>
      </c>
      <c r="C102" s="284" t="s">
        <v>274</v>
      </c>
      <c r="D102" s="331" t="s">
        <v>275</v>
      </c>
      <c r="E102" s="284">
        <v>62</v>
      </c>
      <c r="F102" s="284">
        <v>158</v>
      </c>
      <c r="G102" s="284">
        <v>89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06210250</v>
      </c>
      <c r="B103" s="311" t="str">
        <f t="shared" si="1"/>
        <v>03/07/2019</v>
      </c>
      <c r="C103" s="284" t="s">
        <v>276</v>
      </c>
      <c r="D103" s="331" t="s">
        <v>277</v>
      </c>
      <c r="E103" s="284">
        <v>1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06210250</v>
      </c>
      <c r="B104" s="311" t="str">
        <f t="shared" si="1"/>
        <v>03/07/2019</v>
      </c>
      <c r="C104" s="284" t="s">
        <v>278</v>
      </c>
      <c r="D104" s="331" t="s">
        <v>279</v>
      </c>
      <c r="E104" s="284">
        <v>9</v>
      </c>
      <c r="F104" s="284">
        <v>6</v>
      </c>
      <c r="G104" s="284">
        <v>11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06210250</v>
      </c>
      <c r="B105" s="311" t="str">
        <f t="shared" si="1"/>
        <v>03/07/2019</v>
      </c>
      <c r="C105" s="284" t="s">
        <v>280</v>
      </c>
      <c r="D105" s="331" t="s">
        <v>281</v>
      </c>
      <c r="E105" s="284">
        <v>2</v>
      </c>
      <c r="F105" s="284">
        <v>5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06210250</v>
      </c>
      <c r="B106" s="311" t="str">
        <f t="shared" si="1"/>
        <v>03/07/2019</v>
      </c>
      <c r="C106" s="284" t="s">
        <v>282</v>
      </c>
      <c r="D106" s="331" t="s">
        <v>283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06210250</v>
      </c>
      <c r="B107" s="311" t="str">
        <f t="shared" si="1"/>
        <v>03/07/2019</v>
      </c>
      <c r="C107" s="284" t="s">
        <v>284</v>
      </c>
      <c r="D107" s="331" t="s">
        <v>285</v>
      </c>
      <c r="E107" s="284">
        <v>14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06210250</v>
      </c>
      <c r="B108" s="311" t="str">
        <f t="shared" si="1"/>
        <v>03/07/2019</v>
      </c>
      <c r="C108" s="284" t="s">
        <v>286</v>
      </c>
      <c r="D108" s="331" t="s">
        <v>287</v>
      </c>
      <c r="E108" s="284">
        <v>21</v>
      </c>
      <c r="F108" s="284">
        <v>6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06210250</v>
      </c>
      <c r="B109" s="311" t="str">
        <f t="shared" si="1"/>
        <v>03/07/2019</v>
      </c>
      <c r="C109" s="284" t="s">
        <v>288</v>
      </c>
      <c r="D109" s="331" t="s">
        <v>289</v>
      </c>
      <c r="E109" s="284">
        <v>2</v>
      </c>
      <c r="F109" s="284"/>
      <c r="G109" s="284">
        <v>12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06210250</v>
      </c>
      <c r="B110" s="311" t="str">
        <f t="shared" si="1"/>
        <v>03/07/2019</v>
      </c>
      <c r="C110" s="284" t="s">
        <v>290</v>
      </c>
      <c r="D110" s="331" t="s">
        <v>291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06210250</v>
      </c>
      <c r="B111" s="311" t="str">
        <f t="shared" si="1"/>
        <v>03/07/2019</v>
      </c>
      <c r="C111" s="284" t="s">
        <v>292</v>
      </c>
      <c r="D111" s="331" t="s">
        <v>293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06210250</v>
      </c>
      <c r="B112" s="311" t="str">
        <f t="shared" si="1"/>
        <v>03/07/2019</v>
      </c>
      <c r="C112" s="284" t="s">
        <v>294</v>
      </c>
      <c r="D112" s="331" t="s">
        <v>295</v>
      </c>
      <c r="E112" s="284">
        <v>364</v>
      </c>
      <c r="F112" s="284">
        <v>64</v>
      </c>
      <c r="G112" s="284">
        <v>45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06210250</v>
      </c>
      <c r="B113" s="311" t="str">
        <f t="shared" si="1"/>
        <v>03/07/2019</v>
      </c>
      <c r="C113" s="284" t="s">
        <v>296</v>
      </c>
      <c r="D113" s="331" t="s">
        <v>297</v>
      </c>
      <c r="E113" s="284">
        <v>108</v>
      </c>
      <c r="F113" s="284">
        <v>73</v>
      </c>
      <c r="G113" s="284">
        <v>84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06210250</v>
      </c>
      <c r="B114" s="311" t="str">
        <f t="shared" si="1"/>
        <v>03/07/2019</v>
      </c>
      <c r="C114" s="284" t="s">
        <v>298</v>
      </c>
      <c r="D114" s="331" t="s">
        <v>299</v>
      </c>
      <c r="E114" s="284">
        <v>19</v>
      </c>
      <c r="F114" s="284">
        <v>27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06210250</v>
      </c>
      <c r="B115" s="311" t="str">
        <f t="shared" si="1"/>
        <v>03/07/2019</v>
      </c>
      <c r="C115" s="284" t="s">
        <v>300</v>
      </c>
      <c r="D115" s="331" t="s">
        <v>301</v>
      </c>
      <c r="E115" s="284"/>
      <c r="F115" s="284">
        <v>20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06210250</v>
      </c>
      <c r="B116" s="311" t="str">
        <f t="shared" si="1"/>
        <v>03/07/2019</v>
      </c>
      <c r="C116" s="284" t="s">
        <v>302</v>
      </c>
      <c r="D116" s="331" t="s">
        <v>303</v>
      </c>
      <c r="E116" s="284">
        <v>257</v>
      </c>
      <c r="F116" s="284">
        <v>119</v>
      </c>
      <c r="G116" s="284">
        <v>88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06210250</v>
      </c>
      <c r="B117" s="311" t="str">
        <f t="shared" si="1"/>
        <v>03/07/2019</v>
      </c>
      <c r="C117" s="284" t="s">
        <v>304</v>
      </c>
      <c r="D117" s="331" t="s">
        <v>305</v>
      </c>
      <c r="E117" s="284">
        <v>2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06210250</v>
      </c>
      <c r="B118" s="311" t="str">
        <f t="shared" si="1"/>
        <v>03/07/2019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06210250</v>
      </c>
      <c r="B119" s="311" t="str">
        <f t="shared" si="1"/>
        <v>03/07/2019</v>
      </c>
      <c r="C119" s="284" t="s">
        <v>308</v>
      </c>
      <c r="D119" s="331" t="s">
        <v>309</v>
      </c>
      <c r="E119" s="284"/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06210250</v>
      </c>
      <c r="B120" s="311" t="str">
        <f t="shared" si="1"/>
        <v>03/07/2019</v>
      </c>
      <c r="C120" s="284" t="s">
        <v>310</v>
      </c>
      <c r="D120" s="331" t="s">
        <v>311</v>
      </c>
      <c r="E120" s="284">
        <v>2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06210250</v>
      </c>
      <c r="B121" s="311" t="str">
        <f t="shared" si="1"/>
        <v>03/07/2019</v>
      </c>
      <c r="C121" s="284" t="s">
        <v>312</v>
      </c>
      <c r="D121" s="331" t="s">
        <v>313</v>
      </c>
      <c r="E121" s="284">
        <v>36</v>
      </c>
      <c r="F121" s="284">
        <v>38</v>
      </c>
      <c r="G121" s="284">
        <v>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06210250</v>
      </c>
      <c r="B122" s="311" t="str">
        <f t="shared" si="2"/>
        <v>03/07/2019</v>
      </c>
      <c r="C122" s="284" t="s">
        <v>314</v>
      </c>
      <c r="D122" s="331" t="s">
        <v>315</v>
      </c>
      <c r="E122" s="284"/>
      <c r="F122" s="284">
        <v>1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06210250</v>
      </c>
      <c r="B123" s="311" t="str">
        <f t="shared" si="2"/>
        <v>03/07/2019</v>
      </c>
      <c r="C123" s="284" t="s">
        <v>316</v>
      </c>
      <c r="D123" s="331" t="s">
        <v>317</v>
      </c>
      <c r="E123" s="284">
        <v>2</v>
      </c>
      <c r="F123" s="284">
        <v>7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06210250</v>
      </c>
      <c r="B124" s="311" t="str">
        <f t="shared" si="2"/>
        <v>03/07/2019</v>
      </c>
      <c r="C124" s="284" t="s">
        <v>318</v>
      </c>
      <c r="D124" s="331" t="s">
        <v>319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06210250</v>
      </c>
      <c r="B125" s="311" t="str">
        <f t="shared" si="2"/>
        <v>03/07/2019</v>
      </c>
      <c r="C125" s="284" t="s">
        <v>320</v>
      </c>
      <c r="D125" s="331" t="s">
        <v>321</v>
      </c>
      <c r="E125" s="284"/>
      <c r="F125" s="284">
        <v>1</v>
      </c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06210250</v>
      </c>
      <c r="B126" s="311" t="str">
        <f t="shared" si="2"/>
        <v>03/07/2019</v>
      </c>
      <c r="C126" s="284" t="s">
        <v>322</v>
      </c>
      <c r="D126" s="331" t="s">
        <v>323</v>
      </c>
      <c r="E126" s="284">
        <v>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06210250</v>
      </c>
      <c r="B127" s="311" t="str">
        <f t="shared" si="2"/>
        <v>03/07/2019</v>
      </c>
      <c r="C127" s="284" t="s">
        <v>324</v>
      </c>
      <c r="D127" s="331" t="s">
        <v>325</v>
      </c>
      <c r="E127" s="284">
        <v>1</v>
      </c>
      <c r="F127" s="284">
        <v>12</v>
      </c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06210250</v>
      </c>
      <c r="B128" s="311" t="str">
        <f t="shared" si="2"/>
        <v>03/07/2019</v>
      </c>
      <c r="C128" s="284" t="s">
        <v>326</v>
      </c>
      <c r="D128" s="331" t="s">
        <v>327</v>
      </c>
      <c r="E128" s="284">
        <v>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06210250</v>
      </c>
      <c r="B129" s="311" t="str">
        <f t="shared" si="2"/>
        <v>03/07/2019</v>
      </c>
      <c r="C129" s="284" t="s">
        <v>328</v>
      </c>
      <c r="D129" s="331" t="s">
        <v>329</v>
      </c>
      <c r="E129" s="284">
        <v>2585</v>
      </c>
      <c r="F129" s="284">
        <v>476</v>
      </c>
      <c r="G129" s="284">
        <v>372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06210250</v>
      </c>
      <c r="B130" s="311" t="str">
        <f t="shared" si="2"/>
        <v>03/07/2019</v>
      </c>
      <c r="C130" s="284" t="s">
        <v>330</v>
      </c>
      <c r="D130" s="331" t="s">
        <v>331</v>
      </c>
      <c r="E130" s="284" t="s">
        <v>332</v>
      </c>
      <c r="F130" s="284" t="s">
        <v>332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06210250</v>
      </c>
      <c r="B131" s="311" t="str">
        <f t="shared" si="2"/>
        <v>03/07/2019</v>
      </c>
      <c r="C131" s="284" t="s">
        <v>333</v>
      </c>
      <c r="D131" s="331" t="s">
        <v>334</v>
      </c>
      <c r="E131" s="284" t="s">
        <v>332</v>
      </c>
      <c r="F131" s="284" t="s">
        <v>332</v>
      </c>
      <c r="G131" s="284" t="s">
        <v>332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06210250</v>
      </c>
      <c r="B132" s="311" t="str">
        <f t="shared" si="2"/>
        <v>03/07/2019</v>
      </c>
      <c r="C132" s="284" t="s">
        <v>335</v>
      </c>
      <c r="D132" s="331" t="s">
        <v>336</v>
      </c>
      <c r="E132" s="284">
        <v>3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06210250</v>
      </c>
      <c r="B133" s="311" t="str">
        <f t="shared" si="2"/>
        <v>03/07/2019</v>
      </c>
      <c r="C133" s="284" t="s">
        <v>337</v>
      </c>
      <c r="D133" s="331" t="s">
        <v>338</v>
      </c>
      <c r="E133" s="284">
        <v>4</v>
      </c>
      <c r="F133" s="284">
        <v>2</v>
      </c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06210250</v>
      </c>
      <c r="B134" s="311" t="str">
        <f t="shared" si="2"/>
        <v>03/07/2019</v>
      </c>
      <c r="C134" s="284" t="s">
        <v>339</v>
      </c>
      <c r="D134" s="331" t="s">
        <v>340</v>
      </c>
      <c r="E134" s="284">
        <v>17</v>
      </c>
      <c r="F134" s="284">
        <v>9</v>
      </c>
      <c r="G134" s="284">
        <v>6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06210250</v>
      </c>
      <c r="B135" s="311" t="str">
        <f t="shared" si="2"/>
        <v>03/07/2019</v>
      </c>
      <c r="C135" s="284" t="s">
        <v>341</v>
      </c>
      <c r="D135" s="331" t="s">
        <v>342</v>
      </c>
      <c r="E135" s="284">
        <v>66</v>
      </c>
      <c r="F135" s="284">
        <v>16</v>
      </c>
      <c r="G135" s="284">
        <v>64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06210250</v>
      </c>
      <c r="B136" s="311" t="str">
        <f t="shared" si="2"/>
        <v>03/07/2019</v>
      </c>
      <c r="C136" s="284" t="s">
        <v>343</v>
      </c>
      <c r="D136" s="331" t="s">
        <v>344</v>
      </c>
      <c r="E136" s="284"/>
      <c r="F136" s="284">
        <v>1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06210250</v>
      </c>
      <c r="B137" s="311" t="str">
        <f t="shared" si="2"/>
        <v>03/07/2019</v>
      </c>
      <c r="C137" s="284" t="s">
        <v>345</v>
      </c>
      <c r="D137" s="331" t="s">
        <v>346</v>
      </c>
      <c r="E137" s="284">
        <v>45</v>
      </c>
      <c r="F137" s="284">
        <v>16</v>
      </c>
      <c r="G137" s="284">
        <v>3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06210250</v>
      </c>
      <c r="B138" s="311" t="str">
        <f t="shared" si="2"/>
        <v>03/07/2019</v>
      </c>
      <c r="C138" s="284" t="s">
        <v>347</v>
      </c>
      <c r="D138" s="331" t="s">
        <v>348</v>
      </c>
      <c r="E138" s="284">
        <v>49</v>
      </c>
      <c r="F138" s="284">
        <v>10</v>
      </c>
      <c r="G138" s="284">
        <v>90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06210250</v>
      </c>
      <c r="B139" s="311" t="str">
        <f t="shared" si="2"/>
        <v>03/07/2019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06210250</v>
      </c>
      <c r="B140" s="311" t="str">
        <f t="shared" si="2"/>
        <v>03/07/2019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06210250</v>
      </c>
      <c r="B141" s="311" t="str">
        <f t="shared" si="2"/>
        <v>03/07/2019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06210250</v>
      </c>
      <c r="B142" s="311" t="str">
        <f t="shared" si="2"/>
        <v>03/07/2019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06210250</v>
      </c>
      <c r="B143" s="311" t="str">
        <f t="shared" si="2"/>
        <v>03/07/2019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06210250</v>
      </c>
      <c r="B144" s="311" t="str">
        <f t="shared" si="2"/>
        <v>03/07/2019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06210250</v>
      </c>
      <c r="B145" s="311" t="str">
        <f t="shared" si="2"/>
        <v>03/07/2019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06210250</v>
      </c>
      <c r="B146" s="311" t="str">
        <f t="shared" si="2"/>
        <v>03/07/2019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06210250</v>
      </c>
      <c r="B147" s="311" t="str">
        <f t="shared" si="2"/>
        <v>03/07/2019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06210250</v>
      </c>
      <c r="B148" s="311" t="str">
        <f t="shared" si="2"/>
        <v>03/07/2019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06210250</v>
      </c>
      <c r="B149" s="311" t="str">
        <f t="shared" si="2"/>
        <v>03/07/2019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06210250</v>
      </c>
      <c r="B150" s="311" t="str">
        <f t="shared" si="2"/>
        <v>03/07/2019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06210250</v>
      </c>
      <c r="B151" s="311" t="str">
        <f t="shared" si="2"/>
        <v>03/07/2019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06210250</v>
      </c>
      <c r="B152" s="311" t="str">
        <f t="shared" si="2"/>
        <v>03/07/2019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06210250</v>
      </c>
      <c r="B153" s="311" t="str">
        <f t="shared" si="2"/>
        <v>03/07/2019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06210250</v>
      </c>
      <c r="B154" s="311" t="str">
        <f t="shared" si="3"/>
        <v>03/07/2019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06210250</v>
      </c>
      <c r="B155" s="311" t="str">
        <f t="shared" si="3"/>
        <v>03/07/2019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06210250</v>
      </c>
      <c r="B156" s="311" t="str">
        <f t="shared" si="3"/>
        <v>03/07/2019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06210250</v>
      </c>
      <c r="B157" s="311" t="str">
        <f t="shared" si="3"/>
        <v>03/07/2019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06210250</v>
      </c>
      <c r="B158" s="311" t="str">
        <f t="shared" si="3"/>
        <v>03/07/2019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06210250</v>
      </c>
      <c r="B159" s="311" t="str">
        <f t="shared" si="3"/>
        <v>03/07/2019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06210250</v>
      </c>
      <c r="B160" s="311" t="str">
        <f t="shared" si="3"/>
        <v>03/07/2019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06210250</v>
      </c>
      <c r="B161" s="311" t="str">
        <f t="shared" si="3"/>
        <v>03/07/2019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06210250</v>
      </c>
      <c r="B162" s="311" t="str">
        <f t="shared" si="3"/>
        <v>03/07/2019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06210250</v>
      </c>
      <c r="B163" s="311" t="str">
        <f t="shared" si="3"/>
        <v>03/07/2019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06210250</v>
      </c>
      <c r="B164" s="311" t="str">
        <f t="shared" si="3"/>
        <v>03/07/2019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06210250</v>
      </c>
      <c r="B165" s="311" t="str">
        <f t="shared" si="3"/>
        <v>03/07/2019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06210250</v>
      </c>
      <c r="B166" s="311" t="str">
        <f t="shared" si="3"/>
        <v>03/07/2019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06210250</v>
      </c>
      <c r="B167" s="311" t="str">
        <f t="shared" si="3"/>
        <v>03/07/2019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06210250</v>
      </c>
      <c r="B168" s="311" t="str">
        <f t="shared" si="3"/>
        <v>03/07/2019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06210250</v>
      </c>
      <c r="B169" s="311" t="str">
        <f t="shared" si="3"/>
        <v>03/07/2019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06210250</v>
      </c>
      <c r="B170" s="311" t="str">
        <f t="shared" si="3"/>
        <v>03/07/2019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06210250</v>
      </c>
      <c r="B171" s="311" t="str">
        <f t="shared" si="3"/>
        <v>03/07/2019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06210250</v>
      </c>
      <c r="B172" s="311" t="str">
        <f t="shared" si="3"/>
        <v>03/07/2019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06210250</v>
      </c>
      <c r="B173" s="311" t="str">
        <f t="shared" si="3"/>
        <v>03/07/2019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06210250</v>
      </c>
      <c r="B174" s="311" t="str">
        <f t="shared" si="3"/>
        <v>03/07/2019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06210250</v>
      </c>
      <c r="B175" s="311" t="str">
        <f t="shared" si="3"/>
        <v>03/07/2019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06210250</v>
      </c>
      <c r="B176" s="311" t="str">
        <f t="shared" si="3"/>
        <v>03/07/2019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06210250</v>
      </c>
      <c r="B177" s="311" t="str">
        <f t="shared" si="3"/>
        <v>03/07/2019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06210250</v>
      </c>
      <c r="B178" s="311" t="str">
        <f t="shared" si="3"/>
        <v>03/07/2019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06210250</v>
      </c>
      <c r="B179" s="311" t="str">
        <f t="shared" si="3"/>
        <v>03/07/2019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06210250</v>
      </c>
      <c r="B180" s="311" t="str">
        <f t="shared" si="3"/>
        <v>03/07/2019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06210250</v>
      </c>
      <c r="B181" s="311" t="str">
        <f t="shared" si="3"/>
        <v>03/07/2019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06210250</v>
      </c>
      <c r="B182" s="311" t="str">
        <f t="shared" si="3"/>
        <v>03/07/2019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06210250</v>
      </c>
      <c r="B183" s="311" t="str">
        <f t="shared" si="3"/>
        <v>03/07/2019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06210250</v>
      </c>
      <c r="B184" s="311" t="str">
        <f t="shared" si="3"/>
        <v>03/07/2019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06210250</v>
      </c>
      <c r="B185" s="311" t="str">
        <f t="shared" si="3"/>
        <v>03/07/2019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06210250</v>
      </c>
      <c r="B186" s="311" t="str">
        <f t="shared" si="4"/>
        <v>03/07/2019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06210250</v>
      </c>
      <c r="B187" s="311" t="str">
        <f t="shared" si="4"/>
        <v>03/07/2019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06210250</v>
      </c>
      <c r="B188" s="311" t="str">
        <f t="shared" si="4"/>
        <v>03/07/2019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06210250</v>
      </c>
      <c r="B189" s="311" t="str">
        <f t="shared" si="4"/>
        <v>03/07/2019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06210250</v>
      </c>
      <c r="B190" s="311" t="str">
        <f t="shared" si="4"/>
        <v>03/07/2019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06210250</v>
      </c>
      <c r="B191" s="311" t="str">
        <f t="shared" si="4"/>
        <v>03/07/2019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06210250</v>
      </c>
      <c r="B192" s="311" t="str">
        <f t="shared" si="4"/>
        <v>03/07/2019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06210250</v>
      </c>
      <c r="B193" s="311" t="str">
        <f t="shared" si="4"/>
        <v>03/07/2019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06210250</v>
      </c>
      <c r="B194" s="311" t="str">
        <f t="shared" si="4"/>
        <v>03/07/2019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06210250</v>
      </c>
      <c r="B195" s="311" t="str">
        <f t="shared" si="4"/>
        <v>03/07/2019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06210250</v>
      </c>
      <c r="B196" s="311" t="str">
        <f t="shared" si="4"/>
        <v>03/07/2019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06210250</v>
      </c>
      <c r="B197" s="311" t="str">
        <f t="shared" si="4"/>
        <v>03/07/2019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06210250</v>
      </c>
      <c r="B198" s="311" t="str">
        <f t="shared" si="4"/>
        <v>03/07/2019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06210250</v>
      </c>
      <c r="B199" s="311" t="str">
        <f t="shared" si="4"/>
        <v>03/07/2019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06210250</v>
      </c>
      <c r="B200" s="311" t="str">
        <f t="shared" si="4"/>
        <v>03/07/2019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06210250</v>
      </c>
      <c r="B201" s="311" t="str">
        <f t="shared" si="4"/>
        <v>03/07/2019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06210250</v>
      </c>
      <c r="B202" s="311" t="str">
        <f t="shared" si="4"/>
        <v>03/07/2019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06210250</v>
      </c>
      <c r="B203" s="311" t="str">
        <f t="shared" si="4"/>
        <v>03/07/2019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06210250</v>
      </c>
      <c r="B204" s="311" t="str">
        <f t="shared" si="4"/>
        <v>03/07/2019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06210250</v>
      </c>
      <c r="B205" s="311" t="str">
        <f t="shared" si="4"/>
        <v>03/07/2019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06210250</v>
      </c>
      <c r="B206" s="311" t="str">
        <f t="shared" si="4"/>
        <v>03/07/2019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06210250</v>
      </c>
      <c r="B207" s="311" t="str">
        <f t="shared" si="4"/>
        <v>03/07/2019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06210250</v>
      </c>
      <c r="B208" s="311" t="str">
        <f t="shared" si="4"/>
        <v>03/07/2019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06210250</v>
      </c>
      <c r="B209" s="311" t="str">
        <f t="shared" si="4"/>
        <v>03/07/2019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06210250</v>
      </c>
      <c r="B210" s="311" t="str">
        <f t="shared" si="4"/>
        <v>03/07/2019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06210250</v>
      </c>
      <c r="B211" s="311" t="str">
        <f t="shared" si="4"/>
        <v>03/07/2019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06210250</v>
      </c>
      <c r="B212" s="311" t="str">
        <f t="shared" si="4"/>
        <v>03/07/2019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06210250</v>
      </c>
      <c r="B213" s="311" t="str">
        <f t="shared" si="4"/>
        <v>03/07/2019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06210250</v>
      </c>
      <c r="B214" s="311" t="str">
        <f t="shared" si="4"/>
        <v>03/07/2019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06210250</v>
      </c>
      <c r="B215" s="311" t="str">
        <f t="shared" si="4"/>
        <v>03/07/2019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06210250</v>
      </c>
      <c r="B216" s="311" t="str">
        <f t="shared" si="4"/>
        <v>03/07/2019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06210250</v>
      </c>
      <c r="B217" s="311" t="str">
        <f t="shared" si="4"/>
        <v>03/07/2019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06210250</v>
      </c>
      <c r="B218" s="311" t="str">
        <f t="shared" si="5"/>
        <v>03/07/2019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06210250</v>
      </c>
      <c r="B219" s="311" t="str">
        <f t="shared" si="5"/>
        <v>03/07/2019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06210250</v>
      </c>
      <c r="B220" s="311" t="str">
        <f t="shared" si="5"/>
        <v>03/07/2019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06210250</v>
      </c>
      <c r="B221" s="311" t="str">
        <f t="shared" si="5"/>
        <v>03/07/2019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06210250</v>
      </c>
      <c r="B222" s="311" t="str">
        <f t="shared" si="5"/>
        <v>03/07/2019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06210250</v>
      </c>
      <c r="B223" s="311" t="str">
        <f t="shared" si="5"/>
        <v>03/07/2019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06210250</v>
      </c>
      <c r="B224" s="311" t="str">
        <f t="shared" si="5"/>
        <v>03/07/2019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06210250</v>
      </c>
      <c r="B225" s="311" t="str">
        <f t="shared" si="5"/>
        <v>03/07/2019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06210250</v>
      </c>
      <c r="B226" s="311" t="str">
        <f t="shared" si="5"/>
        <v>03/07/2019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06210250</v>
      </c>
      <c r="B227" s="311" t="str">
        <f t="shared" si="5"/>
        <v>03/07/2019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06210250</v>
      </c>
      <c r="B228" s="311" t="str">
        <f t="shared" si="5"/>
        <v>03/07/2019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06210250</v>
      </c>
      <c r="B229" s="311" t="str">
        <f t="shared" si="5"/>
        <v>03/07/2019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06210250</v>
      </c>
      <c r="B230" s="311" t="str">
        <f t="shared" si="5"/>
        <v>03/07/2019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06210250</v>
      </c>
      <c r="B231" s="311" t="str">
        <f t="shared" si="5"/>
        <v>03/07/2019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06210250</v>
      </c>
      <c r="B232" s="311" t="str">
        <f t="shared" si="5"/>
        <v>03/07/2019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06210250</v>
      </c>
      <c r="B233" s="311" t="str">
        <f t="shared" si="5"/>
        <v>03/07/2019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06210250</v>
      </c>
      <c r="B234" s="311" t="str">
        <f t="shared" si="5"/>
        <v>03/07/2019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06210250</v>
      </c>
      <c r="B235" s="311" t="str">
        <f t="shared" si="5"/>
        <v>03/07/2019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06210250</v>
      </c>
      <c r="B236" s="311" t="str">
        <f t="shared" si="5"/>
        <v>03/07/2019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06210250</v>
      </c>
      <c r="B237" s="311" t="str">
        <f t="shared" si="5"/>
        <v>03/07/2019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06210250</v>
      </c>
      <c r="B238" s="311" t="str">
        <f t="shared" si="5"/>
        <v>03/07/2019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06210250</v>
      </c>
      <c r="B239" s="311" t="str">
        <f t="shared" si="5"/>
        <v>03/07/2019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06210250</v>
      </c>
      <c r="B240" s="311" t="str">
        <f t="shared" si="5"/>
        <v>03/07/2019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06210250</v>
      </c>
      <c r="B241" s="311" t="str">
        <f t="shared" si="5"/>
        <v>03/07/2019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06210250</v>
      </c>
      <c r="B242" s="311" t="str">
        <f t="shared" si="5"/>
        <v>03/07/2019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06210250</v>
      </c>
      <c r="B243" s="311" t="str">
        <f t="shared" si="5"/>
        <v>03/07/2019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93E2341-B04F-4F01-8A99-FB1FE5428552}">
      <formula1>$T$2:$T$3</formula1>
    </dataValidation>
    <dataValidation type="list" allowBlank="1" showErrorMessage="1" errorTitle="Bocal de regroupement" sqref="F78" xr:uid="{A5924387-07CC-4DCE-9AB9-EAFAD9002A58}">
      <formula1>#REF!</formula1>
    </dataValidation>
    <dataValidation type="list" allowBlank="1" showErrorMessage="1" errorTitle="Abondance végétation de 0 à 5" sqref="K78" xr:uid="{AA5B9BF1-CF93-4555-88CF-A77E0E9BBA36}">
      <formula1>#REF!</formula1>
    </dataValidation>
    <dataValidation type="list" allowBlank="1" showErrorMessage="1" errorTitle="Intensité du comatage de 0 à 5" sqref="H78" xr:uid="{601D3213-3AF7-4CD6-AE6C-287BD8DFEAE4}">
      <formula1>#REF!</formula1>
    </dataValidation>
    <dataValidation type="list" allowBlank="1" showErrorMessage="1" errorTitle="Codage SANDRE svp" sqref="E78" xr:uid="{1950957B-310E-4A46-A0CA-F454C3E1BFB8}">
      <formula1>#REF!</formula1>
    </dataValidation>
    <dataValidation type="list" allowBlank="1" showInputMessage="1" showErrorMessage="1" sqref="D78 IV67:IV78" xr:uid="{21DA0893-09FA-4D94-9798-F42769A1201D}">
      <formula1>#REF!</formula1>
    </dataValidation>
    <dataValidation type="list" allowBlank="1" errorTitle="Codage SANDRE svp" sqref="E66:E77" xr:uid="{74A4E235-DBDA-44CD-8B1C-574D3ACD09FA}">
      <formula1>"N1, N3, N5 , N6"</formula1>
    </dataValidation>
    <dataValidation type="list" allowBlank="1" showInputMessage="1" sqref="D67:D77" xr:uid="{815DEB6E-AFF8-4636-87BC-FCD085BACE29}">
      <formula1>"S1, S2, S3, S9, S10, S11, S18, S24, S25, S28, S29, S30"</formula1>
    </dataValidation>
    <dataValidation allowBlank="1" showErrorMessage="1" errorTitle="Altitude en mètres" sqref="K23:N23" xr:uid="{3963B7C3-CFD0-424E-BA36-87634D6C23B6}"/>
    <dataValidation type="list" allowBlank="1" errorTitle="Bocal de regroupement" sqref="F66:F77" xr:uid="{0B35ECC2-0FF1-4CCA-AEDC-07C7AD7DED74}">
      <formula1>"PhA , PhB, PhC"</formula1>
    </dataValidation>
    <dataValidation type="list" allowBlank="1" errorTitle="Intensité du comatage de 0 à 5" sqref="H66:H77" xr:uid="{65F9F2F6-4F10-4823-90CC-F9D300F9A719}">
      <formula1>"0, 1, 2, 3, 4, 5"</formula1>
    </dataValidation>
    <dataValidation type="list" allowBlank="1" errorTitle="Stabilité ou non du substrat" sqref="I66:I77" xr:uid="{ABC41702-B8A8-4BC0-A308-2E697A6AEF1E}">
      <formula1>"stable , moyennement stable , instable"</formula1>
    </dataValidation>
    <dataValidation type="list" allowBlank="1" errorTitle="Abondance végétation de 0 à 5" sqref="K66:K77" xr:uid="{D9E09B79-7572-49A6-BCB9-FCC760082E73}">
      <formula1>"0, 1, 2, 3, 4, 5"</formula1>
    </dataValidation>
    <dataValidation type="list" allowBlank="1" errorTitle="Choisir une des 4 catégories" error="Vous devez indiquer une des 4 catégories de la liste déroulante" sqref="I39:I50" xr:uid="{5F2C6C55-B634-41C5-82D8-45B980A1304A}">
      <formula1>"D, M, MNR, P"</formula1>
    </dataValidation>
    <dataValidation type="list" allowBlank="1" sqref="D66" xr:uid="{123C2BBA-6C9D-4369-9B40-85190EEE519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D4C7A88-62C7-4480-9760-7DF5AC7D090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B3BBE9D-DB09-45FB-A284-1A0758F4DBD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6566EF7-AC17-479B-8E79-729DBA65081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B6AF1FF-6C64-42F2-9D6F-AD1AD33FA184}">
      <formula1>1</formula1>
      <formula2>3</formula2>
    </dataValidation>
    <dataValidation allowBlank="1" showErrorMessage="1" promptTitle="ATTENTION" prompt="en Lambert II étendu" sqref="G23 E27:E28" xr:uid="{6E5B6A6F-AD33-4EA2-9BE2-FD3F0F5FE142}"/>
    <dataValidation type="textLength" allowBlank="1" showInputMessage="1" showErrorMessage="1" sqref="A41:E41 IS42:IV42" xr:uid="{E1906005-757B-4A4D-B808-630D0D91DAF1}">
      <formula1>0</formula1>
      <formula2>50</formula2>
    </dataValidation>
    <dataValidation type="whole" allowBlank="1" showErrorMessage="1" errorTitle="Altitude en mètres" sqref="I23:I28" xr:uid="{FC4F26F4-849E-4B31-B256-FB8E8676F1FE}">
      <formula1>0</formula1>
      <formula2>4000</formula2>
    </dataValidation>
    <dataValidation type="decimal" allowBlank="1" showErrorMessage="1" errorTitle="Recouvrement en % de 0 à 100" sqref="H39:H50" xr:uid="{7331C980-D882-434D-B059-9D25593B192E}">
      <formula1>0</formula1>
      <formula2>100</formula2>
    </dataValidation>
    <dataValidation type="textLength" operator="equal" allowBlank="1" showErrorMessage="1" errorTitle="Code INSEE selon le type 00000" sqref="F23" xr:uid="{7B8F7E72-0D55-4887-B2E4-0FFDE89B0F1F}">
      <formula1>5</formula1>
      <formula2>0</formula2>
    </dataValidation>
    <dataValidation type="date" allowBlank="1" showErrorMessage="1" errorTitle="Date du prélèvement (jj/mm/aaaa)" sqref="IV40" xr:uid="{FC3427E3-8954-4F77-9098-F92D27FC757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2020-03-13T12:26:53Z</dcterms:created>
  <dcterms:modified xsi:type="dcterms:W3CDTF">2020-03-13T12:26:55Z</dcterms:modified>
</cp:coreProperties>
</file>