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VESRO_exports\"/>
    </mc:Choice>
  </mc:AlternateContent>
  <xr:revisionPtr revIDLastSave="0" documentId="13_ncr:1_{695EA9BD-E03A-480C-9141-04A27F45D52C}" xr6:coauthVersionLast="45" xr6:coauthVersionMax="45" xr10:uidLastSave="{00000000-0000-0000-0000-000000000000}"/>
  <bookViews>
    <workbookView xWindow="-120" yWindow="-120" windowWidth="24240" windowHeight="13140" xr2:uid="{23E7F688-EEF0-4632-B452-A03324F97D9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A67" i="2"/>
  <c r="A68" i="2"/>
  <c r="A69" i="2"/>
  <c r="A70" i="2"/>
  <c r="A71" i="2"/>
  <c r="A72" i="2"/>
  <c r="A73" i="2"/>
  <c r="A74" i="2"/>
  <c r="A75" i="2"/>
  <c r="A76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<sst xmlns="http://schemas.openxmlformats.org/spreadsheetml/2006/main" count="647" uniqueCount="333">
  <si>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</si>
  <si>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</si>
  <si>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</si>
  <si>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</si>
  <si>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</si>
  <si>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</si>
  <si>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</si>
  <si>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</si>
  <si>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</si>
  <si>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</si>
  <si>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</si>
  <si>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</si>
  <si>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</si>
  <si>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VESUBIE</t>
  </si>
  <si>
    <t>VESUBIE A ROQUEBILLIERE 1</t>
  </si>
  <si>
    <t>21/08/2019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</si>
  <si>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</si>
  <si>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</si>
  <si>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</si>
  <si>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</si>
  <si>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</si>
  <si>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</si>
  <si>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</si>
  <si>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</si>
  <si>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</si>
  <si>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</si>
  <si>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</si>
  <si>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</si>
  <si>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</si>
  <si>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</si>
  <si>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</si>
  <si>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</si>
  <si>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</si>
  <si>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</si>
  <si>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</si>
  <si>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</si>
  <si>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</si>
  <si>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</si>
  <si>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</si>
  <si>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</si>
  <si>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</si>
  <si>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</si>
  <si>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</si>
  <si>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</si>
  <si>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</si>
  <si>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</si>
  <si>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</si>
  <si>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</si>
  <si>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</si>
  <si>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</si>
  <si>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</si>
  <si>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</si>
  <si>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</si>
  <si>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</si>
  <si>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</si>
  <si>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</si>
  <si>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</si>
  <si>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</si>
  <si>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</si>
  <si>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</si>
  <si>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</si>
  <si>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</si>
  <si>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</si>
  <si>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</si>
  <si>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</si>
  <si>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</si>
  <si>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</si>
  <si>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</si>
  <si>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</si>
  <si>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</si>
  <si>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</si>
  <si>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</si>
  <si>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</si>
  <si>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</si>
  <si>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</si>
  <si>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</si>
  <si>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</si>
  <si>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</si>
  <si>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</si>
  <si>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</si>
  <si>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</si>
  <si>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</si>
  <si>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</si>
  <si>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</si>
  <si>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</si>
  <si>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</si>
  <si>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</si>
  <si>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</si>
  <si>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</si>
  <si>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</si>
  <si>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</si>
  <si>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</si>
  <si>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</si>
  <si>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</si>
  <si>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</si>
  <si>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</si>
  <si>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</si>
  <si>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</si>
  <si>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</si>
  <si>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</si>
  <si>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</si>
  <si>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</si>
  <si>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</si>
  <si>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</si>
  <si>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</si>
  <si>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</si>
  <si>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</si>
  <si>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</si>
  <si>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</si>
  <si>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</si>
  <si>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</si>
  <si>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</si>
  <si>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</si>
  <si>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</si>
  <si>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</si>
  <si>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</si>
  <si>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</si>
  <si>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</si>
  <si>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</si>
  <si>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</si>
  <si>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</si>
  <si>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</si>
  <si>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</si>
  <si>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</si>
  <si>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</si>
  <si>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</si>
  <si>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</si>
  <si>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</si>
  <si>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</si>
  <si>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</si>
  <si>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</si>
  <si>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</si>
  <si>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</si>
  <si>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</si>
  <si>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</si>
  <si>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</si>
  <si>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</si>
  <si>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</si>
  <si>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</si>
  <si>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</si>
  <si>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</si>
  <si>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</si>
  <si>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</si>
  <si>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</si>
  <si>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</si>
  <si>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</si>
  <si>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</si>
  <si>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</si>
  <si>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</si>
  <si>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</si>
  <si>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</si>
  <si>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</si>
  <si>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</si>
  <si>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</si>
  <si>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</si>
  <si>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</si>
  <si>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</si>
  <si>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</si>
  <si>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</si>
  <si>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</si>
  <si>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</si>
  <si>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</si>
  <si>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</si>
  <si>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</si>
  <si>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</si>
  <si>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</si>
  <si>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</si>
  <si>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</si>
  <si>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</si>
  <si>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</si>
  <si>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</si>
  <si>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</si>
  <si>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</si>
  <si>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</si>
  <si>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</si>
  <si>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</si>
  <si>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</si>
  <si>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</si>
  <si>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</si>
  <si>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</si>
  <si>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</si>
  <si>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</si>
  <si>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</si>
  <si>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</si>
  <si>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</si>
  <si>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</si>
  <si>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</si>
  <si>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</si>
  <si>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</si>
  <si>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</si>
  <si>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</si>
  <si>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</si>
  <si>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</si>
  <si>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06211700</t>
  </si>
  <si>
    <t xml:space="preserve"> ROQUEBILLIERE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</si>
  <si>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</si>
  <si>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</si>
  <si>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</si>
  <si>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</si>
  <si>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</si>
  <si>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</si>
  <si>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</si>
  <si>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</si>
  <si>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</si>
  <si>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</si>
  <si>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</si>
  <si>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</si>
  <si>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</si>
  <si>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</si>
  <si>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</si>
  <si>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</si>
  <si>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</si>
  <si>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</si>
  <si>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</si>
  <si>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</si>
  <si>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</si>
  <si>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</si>
  <si>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</si>
  <si>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</si>
  <si>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</si>
  <si>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</si>
  <si>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</si>
  <si>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</si>
  <si>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</si>
  <si>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</si>
  <si>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</si>
  <si>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</si>
  <si>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</si>
  <si>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</si>
  <si>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</si>
  <si>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</si>
  <si>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</si>
  <si>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</si>
  <si>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</si>
  <si>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</si>
  <si>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</si>
  <si>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</si>
  <si>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</si>
  <si>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</si>
  <si>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</si>
  <si>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</si>
  <si>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</si>
  <si>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</si>
  <si>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</si>
  <si>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</si>
  <si>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</si>
  <si>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</si>
  <si>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</si>
  <si>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</si>
  <si>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</si>
  <si>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Perlidae</t>
  </si>
  <si>
    <t>155</t>
  </si>
  <si>
    <t>Perla</t>
  </si>
  <si>
    <t>164</t>
  </si>
  <si>
    <t>Perlodes</t>
  </si>
  <si>
    <t>150</t>
  </si>
  <si>
    <t>Hydropsyche</t>
  </si>
  <si>
    <t>212</t>
  </si>
  <si>
    <t>Allotrichia</t>
  </si>
  <si>
    <t>202</t>
  </si>
  <si>
    <t>Limnephilidae</t>
  </si>
  <si>
    <t>276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</si>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</sst>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8C1AD21-22BC-41BA-A44F-1CEB1C24D96C}"/>
    <cellStyle name="Normal_résultats" xfId="1" xr:uid="{92BA7A57-8FA2-4077-8A3B-C9D98DE86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VESRO_2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VESRO</v>
          </cell>
          <cell r="L5">
            <v>43698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6B446-8ACC-434A-9269-26DC3FD8403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6211700</v>
      </c>
      <c r="B6" s="27" t="s">
        <v>13</v>
      </c>
      <c r="C6" s="27" t="s">
        <v>14</v>
      </c>
      <c r="D6" s="28" t="s">
        <v>15</v>
      </c>
      <c r="E6" s="27">
        <v>1044067.1853068852</v>
      </c>
      <c r="F6" s="27">
        <v>6335557.368636867</v>
      </c>
      <c r="G6" s="27">
        <v>1044198.1034199958</v>
      </c>
      <c r="H6" s="29">
        <v>6335408.7126077507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9.9666666666666668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2033.2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101.66000000000001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43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66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66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59</v>
      </c>
      <c r="L28" s="82" t="s">
        <v>66</v>
      </c>
      <c r="M28" s="82" t="s">
        <v>69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50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47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66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3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28</v>
      </c>
      <c r="F55" s="172" t="s">
        <v>125</v>
      </c>
      <c r="G55" s="173"/>
      <c r="H55" s="156"/>
      <c r="I55" s="173" t="s">
        <v>68</v>
      </c>
      <c r="J55" s="173">
        <v>3</v>
      </c>
      <c r="K55" s="174" t="s">
        <v>54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25</v>
      </c>
      <c r="F56" s="172" t="s">
        <v>125</v>
      </c>
      <c r="G56" s="173"/>
      <c r="H56" s="156"/>
      <c r="I56" s="173" t="s">
        <v>71</v>
      </c>
      <c r="J56" s="173">
        <v>3</v>
      </c>
      <c r="K56" s="174" t="s">
        <v>58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2</v>
      </c>
      <c r="F61" s="172" t="s">
        <v>115</v>
      </c>
      <c r="G61" s="173"/>
      <c r="H61" s="156"/>
      <c r="I61" s="173"/>
      <c r="J61" s="173">
        <v>3</v>
      </c>
      <c r="K61" s="174"/>
      <c r="L61" s="175">
        <v>2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63</v>
      </c>
      <c r="D62" s="180">
        <v>0</v>
      </c>
      <c r="E62" s="180">
        <v>40</v>
      </c>
      <c r="F62" s="181" t="s">
        <v>125</v>
      </c>
      <c r="G62" s="182"/>
      <c r="H62" s="156"/>
      <c r="I62" s="182" t="s">
        <v>65</v>
      </c>
      <c r="J62" s="182">
        <v>3</v>
      </c>
      <c r="K62" s="183" t="s">
        <v>62</v>
      </c>
      <c r="L62" s="184">
        <v>4</v>
      </c>
      <c r="M62" s="183" t="s">
        <v>73</v>
      </c>
      <c r="N62" s="184">
        <v>2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3</v>
      </c>
      <c r="J63" s="187"/>
      <c r="K63" s="186">
        <v>4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BA0EDC8-BC64-4FB8-AFDE-7F99BF37E07B}">
      <formula1>0</formula1>
      <formula2>50</formula2>
    </dataValidation>
    <dataValidation type="date" allowBlank="1" showErrorMessage="1" errorTitle="Date du prélèvement (jj/mm/aaaa)" sqref="D6:H6" xr:uid="{591C93F6-C60B-42C7-BAB1-E2D2DC841C3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4F0-CC3A-4C6B-8763-FCB0F0AFE39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6103</v>
      </c>
      <c r="G23" s="235">
        <v>1044092</v>
      </c>
      <c r="H23" s="235">
        <v>6335543</v>
      </c>
      <c r="I23" s="235">
        <v>692</v>
      </c>
      <c r="J23" s="235" t="s">
        <v>195</v>
      </c>
      <c r="K23" s="234">
        <v>1044067.1853068852</v>
      </c>
      <c r="L23" s="234">
        <v>6335557.368636867</v>
      </c>
      <c r="M23" s="234">
        <v>1044198.1034199958</v>
      </c>
      <c r="N23" s="234">
        <v>6335408.7126077507</v>
      </c>
      <c r="O23" s="235">
        <v>17</v>
      </c>
      <c r="P23" s="235">
        <v>204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VESRO_2019-08-21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24">
      <c r="A39" s="278" t="str">
        <f>B23</f>
        <v>06211700</v>
      </c>
      <c r="B39" s="278" t="str">
        <f>C23</f>
        <v>VESUBIE</v>
      </c>
      <c r="C39" s="278" t="str">
        <f>D23</f>
        <v>VESUBIE A ROQUEBILLIERE 1</v>
      </c>
      <c r="D39" s="279" t="str">
        <f>D26</f>
        <v>21/08/2019</v>
      </c>
      <c r="E39" s="280">
        <v>9.9666666666666668</v>
      </c>
      <c r="F39" s="281" t="s">
        <v>214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28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59</v>
      </c>
      <c r="H44" s="284">
        <v>25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138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>
        <v>2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63</v>
      </c>
      <c r="H50" s="287">
        <v>40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06211700</v>
      </c>
      <c r="B66" s="308" t="str">
        <f>D26</f>
        <v>21/08/2019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06211700</v>
      </c>
      <c r="B67" s="311" t="str">
        <f>+B$66</f>
        <v>21/08/2019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06211700</v>
      </c>
      <c r="B68" s="311" t="str">
        <f t="shared" si="0"/>
        <v>21/08/2019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06211700</v>
      </c>
      <c r="B69" s="311" t="str">
        <f t="shared" si="0"/>
        <v>21/08/2019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06211700</v>
      </c>
      <c r="B70" s="311" t="str">
        <f t="shared" si="0"/>
        <v>21/08/2019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06211700</v>
      </c>
      <c r="B71" s="311" t="str">
        <f t="shared" si="0"/>
        <v>21/08/2019</v>
      </c>
      <c r="C71" s="309" t="s">
        <v>58</v>
      </c>
      <c r="D71" s="283" t="s">
        <v>59</v>
      </c>
      <c r="E71" s="283" t="s">
        <v>43</v>
      </c>
      <c r="F71" s="283" t="s">
        <v>56</v>
      </c>
      <c r="G71" s="284">
        <v>20</v>
      </c>
      <c r="H71" s="283"/>
      <c r="I71" s="283">
        <v>0</v>
      </c>
      <c r="J71" s="284" t="s">
        <v>233</v>
      </c>
      <c r="K71" s="283">
        <v>1</v>
      </c>
      <c r="T71"/>
    </row>
    <row r="72" spans="1:256" ht="14.25">
      <c r="A72" s="310" t="str">
        <f t="shared" si="0"/>
        <v>06211700</v>
      </c>
      <c r="B72" s="311" t="str">
        <f t="shared" si="0"/>
        <v>21/08/2019</v>
      </c>
      <c r="C72" s="309" t="s">
        <v>62</v>
      </c>
      <c r="D72" s="283" t="s">
        <v>63</v>
      </c>
      <c r="E72" s="283" t="s">
        <v>43</v>
      </c>
      <c r="F72" s="283" t="s">
        <v>56</v>
      </c>
      <c r="G72" s="284">
        <v>10</v>
      </c>
      <c r="H72" s="283"/>
      <c r="I72" s="283">
        <v>0</v>
      </c>
      <c r="J72" s="284" t="s">
        <v>233</v>
      </c>
      <c r="K72" s="283">
        <v>2</v>
      </c>
      <c r="T72"/>
    </row>
    <row r="73" spans="1:256" ht="14.25">
      <c r="A73" s="310" t="str">
        <f t="shared" si="0"/>
        <v>06211700</v>
      </c>
      <c r="B73" s="311" t="str">
        <f t="shared" si="0"/>
        <v>21/08/2019</v>
      </c>
      <c r="C73" s="309" t="s">
        <v>65</v>
      </c>
      <c r="D73" s="283" t="s">
        <v>63</v>
      </c>
      <c r="E73" s="283" t="s">
        <v>66</v>
      </c>
      <c r="F73" s="283" t="s">
        <v>56</v>
      </c>
      <c r="G73" s="284">
        <v>10</v>
      </c>
      <c r="H73" s="283"/>
      <c r="I73" s="283">
        <v>0</v>
      </c>
      <c r="J73" s="284" t="s">
        <v>233</v>
      </c>
      <c r="K73" s="283">
        <v>2</v>
      </c>
      <c r="T73"/>
    </row>
    <row r="74" spans="1:256" ht="14.25">
      <c r="A74" s="310" t="str">
        <f t="shared" si="0"/>
        <v>06211700</v>
      </c>
      <c r="B74" s="311" t="str">
        <f t="shared" si="0"/>
        <v>21/08/2019</v>
      </c>
      <c r="C74" s="309" t="s">
        <v>68</v>
      </c>
      <c r="D74" s="283" t="s">
        <v>55</v>
      </c>
      <c r="E74" s="283" t="s">
        <v>66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06211700</v>
      </c>
      <c r="B75" s="311" t="str">
        <f t="shared" si="0"/>
        <v>21/08/2019</v>
      </c>
      <c r="C75" s="309" t="s">
        <v>71</v>
      </c>
      <c r="D75" s="283" t="s">
        <v>59</v>
      </c>
      <c r="E75" s="283" t="s">
        <v>66</v>
      </c>
      <c r="F75" s="283" t="s">
        <v>69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06211700</v>
      </c>
      <c r="B76" s="311" t="str">
        <f t="shared" si="0"/>
        <v>21/08/2019</v>
      </c>
      <c r="C76" s="309" t="s">
        <v>73</v>
      </c>
      <c r="D76" s="283" t="s">
        <v>63</v>
      </c>
      <c r="E76" s="283" t="s">
        <v>50</v>
      </c>
      <c r="F76" s="283" t="s">
        <v>69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06211700</v>
      </c>
      <c r="B77" s="311" t="str">
        <f t="shared" si="0"/>
        <v>21/08/2019</v>
      </c>
      <c r="C77" s="309" t="s">
        <v>75</v>
      </c>
      <c r="D77" s="283" t="s">
        <v>63</v>
      </c>
      <c r="E77" s="283" t="s">
        <v>47</v>
      </c>
      <c r="F77" s="283" t="s">
        <v>69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06211700</v>
      </c>
      <c r="B88" s="330" t="str">
        <f>D26</f>
        <v>21/08/2019</v>
      </c>
      <c r="C88" s="284" t="s">
        <v>244</v>
      </c>
      <c r="D88" s="331" t="s">
        <v>245</v>
      </c>
      <c r="E88" s="284">
        <v>138</v>
      </c>
      <c r="F88" s="284">
        <v>21</v>
      </c>
      <c r="G88" s="284">
        <v>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06211700</v>
      </c>
      <c r="B89" s="311" t="str">
        <f>+B$88</f>
        <v>21/08/2019</v>
      </c>
      <c r="C89" s="284" t="s">
        <v>246</v>
      </c>
      <c r="D89" s="331" t="s">
        <v>247</v>
      </c>
      <c r="E89" s="284">
        <v>2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06211700</v>
      </c>
      <c r="B90" s="311" t="str">
        <f t="shared" si="1"/>
        <v>21/08/2019</v>
      </c>
      <c r="C90" s="284" t="s">
        <v>248</v>
      </c>
      <c r="D90" s="331" t="s">
        <v>249</v>
      </c>
      <c r="E90" s="284">
        <v>1</v>
      </c>
      <c r="F90" s="284">
        <v>18</v>
      </c>
      <c r="G90" s="284">
        <v>18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06211700</v>
      </c>
      <c r="B91" s="311" t="str">
        <f t="shared" si="1"/>
        <v>21/08/2019</v>
      </c>
      <c r="C91" s="284" t="s">
        <v>250</v>
      </c>
      <c r="D91" s="331" t="s">
        <v>251</v>
      </c>
      <c r="E91" s="284"/>
      <c r="F91" s="284">
        <v>1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06211700</v>
      </c>
      <c r="B92" s="311" t="str">
        <f t="shared" si="1"/>
        <v>21/08/2019</v>
      </c>
      <c r="C92" s="284" t="s">
        <v>252</v>
      </c>
      <c r="D92" s="331" t="s">
        <v>253</v>
      </c>
      <c r="E92" s="284"/>
      <c r="F92" s="284">
        <v>1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06211700</v>
      </c>
      <c r="B93" s="311" t="str">
        <f t="shared" si="1"/>
        <v>21/08/2019</v>
      </c>
      <c r="C93" s="284" t="s">
        <v>254</v>
      </c>
      <c r="D93" s="331" t="s">
        <v>255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06211700</v>
      </c>
      <c r="B94" s="311" t="str">
        <f t="shared" si="1"/>
        <v>21/08/2019</v>
      </c>
      <c r="C94" s="284" t="s">
        <v>256</v>
      </c>
      <c r="D94" s="331" t="s">
        <v>257</v>
      </c>
      <c r="E94" s="284">
        <v>87</v>
      </c>
      <c r="F94" s="284">
        <v>68</v>
      </c>
      <c r="G94" s="284">
        <v>64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06211700</v>
      </c>
      <c r="B95" s="311" t="str">
        <f t="shared" si="1"/>
        <v>21/08/2019</v>
      </c>
      <c r="C95" s="284" t="s">
        <v>258</v>
      </c>
      <c r="D95" s="331" t="s">
        <v>259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06211700</v>
      </c>
      <c r="B96" s="311" t="str">
        <f t="shared" si="1"/>
        <v>21/08/2019</v>
      </c>
      <c r="C96" s="284" t="s">
        <v>260</v>
      </c>
      <c r="D96" s="331" t="s">
        <v>261</v>
      </c>
      <c r="E96" s="284"/>
      <c r="F96" s="284">
        <v>10</v>
      </c>
      <c r="G96" s="284">
        <v>11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06211700</v>
      </c>
      <c r="B97" s="311" t="str">
        <f t="shared" si="1"/>
        <v>21/08/2019</v>
      </c>
      <c r="C97" s="284" t="s">
        <v>262</v>
      </c>
      <c r="D97" s="331" t="s">
        <v>263</v>
      </c>
      <c r="E97" s="284">
        <v>50</v>
      </c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06211700</v>
      </c>
      <c r="B98" s="311" t="str">
        <f t="shared" si="1"/>
        <v>21/08/2019</v>
      </c>
      <c r="C98" s="284" t="s">
        <v>264</v>
      </c>
      <c r="D98" s="331" t="s">
        <v>265</v>
      </c>
      <c r="E98" s="284"/>
      <c r="F98" s="284">
        <v>2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06211700</v>
      </c>
      <c r="B99" s="311" t="str">
        <f t="shared" si="1"/>
        <v>21/08/2019</v>
      </c>
      <c r="C99" s="284" t="s">
        <v>266</v>
      </c>
      <c r="D99" s="331" t="s">
        <v>267</v>
      </c>
      <c r="E99" s="284">
        <v>5</v>
      </c>
      <c r="F99" s="284">
        <v>38</v>
      </c>
      <c r="G99" s="284">
        <v>36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06211700</v>
      </c>
      <c r="B100" s="311" t="str">
        <f t="shared" si="1"/>
        <v>21/08/2019</v>
      </c>
      <c r="C100" s="284" t="s">
        <v>268</v>
      </c>
      <c r="D100" s="331" t="s">
        <v>269</v>
      </c>
      <c r="E100" s="284">
        <v>237</v>
      </c>
      <c r="F100" s="284">
        <v>629</v>
      </c>
      <c r="G100" s="284">
        <v>142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06211700</v>
      </c>
      <c r="B101" s="311" t="str">
        <f t="shared" si="1"/>
        <v>21/08/2019</v>
      </c>
      <c r="C101" s="284" t="s">
        <v>270</v>
      </c>
      <c r="D101" s="331" t="s">
        <v>271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06211700</v>
      </c>
      <c r="B102" s="311" t="str">
        <f t="shared" si="1"/>
        <v>21/08/2019</v>
      </c>
      <c r="C102" s="284" t="s">
        <v>272</v>
      </c>
      <c r="D102" s="331" t="s">
        <v>273</v>
      </c>
      <c r="E102" s="284">
        <v>2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06211700</v>
      </c>
      <c r="B103" s="311" t="str">
        <f t="shared" si="1"/>
        <v>21/08/2019</v>
      </c>
      <c r="C103" s="284" t="s">
        <v>274</v>
      </c>
      <c r="D103" s="331" t="s">
        <v>275</v>
      </c>
      <c r="E103" s="284">
        <v>3</v>
      </c>
      <c r="F103" s="284">
        <v>19</v>
      </c>
      <c r="G103" s="284">
        <v>17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06211700</v>
      </c>
      <c r="B104" s="311" t="str">
        <f t="shared" si="1"/>
        <v>21/08/2019</v>
      </c>
      <c r="C104" s="284" t="s">
        <v>276</v>
      </c>
      <c r="D104" s="331" t="s">
        <v>277</v>
      </c>
      <c r="E104" s="284">
        <v>1</v>
      </c>
      <c r="F104" s="284">
        <v>7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06211700</v>
      </c>
      <c r="B105" s="311" t="str">
        <f t="shared" si="1"/>
        <v>21/08/2019</v>
      </c>
      <c r="C105" s="284" t="s">
        <v>278</v>
      </c>
      <c r="D105" s="331" t="s">
        <v>279</v>
      </c>
      <c r="E105" s="284"/>
      <c r="F105" s="284"/>
      <c r="G105" s="284">
        <v>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06211700</v>
      </c>
      <c r="B106" s="311" t="str">
        <f t="shared" si="1"/>
        <v>21/08/2019</v>
      </c>
      <c r="C106" s="284" t="s">
        <v>280</v>
      </c>
      <c r="D106" s="331" t="s">
        <v>281</v>
      </c>
      <c r="E106" s="284">
        <v>11</v>
      </c>
      <c r="F106" s="284"/>
      <c r="G106" s="284">
        <v>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06211700</v>
      </c>
      <c r="B107" s="311" t="str">
        <f t="shared" si="1"/>
        <v>21/08/2019</v>
      </c>
      <c r="C107" s="284" t="s">
        <v>282</v>
      </c>
      <c r="D107" s="331" t="s">
        <v>283</v>
      </c>
      <c r="E107" s="284">
        <v>25</v>
      </c>
      <c r="F107" s="284">
        <v>5</v>
      </c>
      <c r="G107" s="284">
        <v>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06211700</v>
      </c>
      <c r="B108" s="311" t="str">
        <f t="shared" si="1"/>
        <v>21/08/2019</v>
      </c>
      <c r="C108" s="284" t="s">
        <v>284</v>
      </c>
      <c r="D108" s="331" t="s">
        <v>285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06211700</v>
      </c>
      <c r="B109" s="311" t="str">
        <f t="shared" si="1"/>
        <v>21/08/2019</v>
      </c>
      <c r="C109" s="284" t="s">
        <v>286</v>
      </c>
      <c r="D109" s="331" t="s">
        <v>287</v>
      </c>
      <c r="E109" s="284"/>
      <c r="F109" s="284">
        <v>2</v>
      </c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06211700</v>
      </c>
      <c r="B110" s="311" t="str">
        <f t="shared" si="1"/>
        <v>21/08/2019</v>
      </c>
      <c r="C110" s="284" t="s">
        <v>288</v>
      </c>
      <c r="D110" s="331" t="s">
        <v>289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06211700</v>
      </c>
      <c r="B111" s="311" t="str">
        <f t="shared" si="1"/>
        <v>21/08/2019</v>
      </c>
      <c r="C111" s="284" t="s">
        <v>290</v>
      </c>
      <c r="D111" s="331" t="s">
        <v>291</v>
      </c>
      <c r="E111" s="284">
        <v>1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06211700</v>
      </c>
      <c r="B112" s="311" t="str">
        <f t="shared" si="1"/>
        <v>21/08/2019</v>
      </c>
      <c r="C112" s="284" t="s">
        <v>292</v>
      </c>
      <c r="D112" s="331" t="s">
        <v>293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06211700</v>
      </c>
      <c r="B113" s="311" t="str">
        <f t="shared" si="1"/>
        <v>21/08/2019</v>
      </c>
      <c r="C113" s="284" t="s">
        <v>294</v>
      </c>
      <c r="D113" s="331" t="s">
        <v>295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06211700</v>
      </c>
      <c r="B114" s="311" t="str">
        <f t="shared" si="1"/>
        <v>21/08/2019</v>
      </c>
      <c r="C114" s="284" t="s">
        <v>296</v>
      </c>
      <c r="D114" s="331" t="s">
        <v>297</v>
      </c>
      <c r="E114" s="284">
        <v>2</v>
      </c>
      <c r="F114" s="284">
        <v>5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06211700</v>
      </c>
      <c r="B115" s="311" t="str">
        <f t="shared" si="1"/>
        <v>21/08/2019</v>
      </c>
      <c r="C115" s="284" t="s">
        <v>298</v>
      </c>
      <c r="D115" s="331" t="s">
        <v>299</v>
      </c>
      <c r="E115" s="284">
        <v>7</v>
      </c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06211700</v>
      </c>
      <c r="B116" s="311" t="str">
        <f t="shared" si="1"/>
        <v>21/08/2019</v>
      </c>
      <c r="C116" s="284" t="s">
        <v>300</v>
      </c>
      <c r="D116" s="331" t="s">
        <v>301</v>
      </c>
      <c r="E116" s="284">
        <v>477</v>
      </c>
      <c r="F116" s="284">
        <v>252</v>
      </c>
      <c r="G116" s="284">
        <v>122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06211700</v>
      </c>
      <c r="B117" s="311" t="str">
        <f t="shared" si="1"/>
        <v>21/08/2019</v>
      </c>
      <c r="C117" s="284" t="s">
        <v>302</v>
      </c>
      <c r="D117" s="331" t="s">
        <v>303</v>
      </c>
      <c r="E117" s="284">
        <v>8</v>
      </c>
      <c r="F117" s="284"/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06211700</v>
      </c>
      <c r="B118" s="311" t="str">
        <f t="shared" si="1"/>
        <v>21/08/2019</v>
      </c>
      <c r="C118" s="284" t="s">
        <v>304</v>
      </c>
      <c r="D118" s="331" t="s">
        <v>305</v>
      </c>
      <c r="E118" s="284">
        <v>6</v>
      </c>
      <c r="F118" s="284">
        <v>5</v>
      </c>
      <c r="G118" s="284">
        <v>9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06211700</v>
      </c>
      <c r="B119" s="311" t="str">
        <f t="shared" si="1"/>
        <v>21/08/2019</v>
      </c>
      <c r="C119" s="284" t="s">
        <v>306</v>
      </c>
      <c r="D119" s="331" t="s">
        <v>307</v>
      </c>
      <c r="E119" s="284">
        <v>7</v>
      </c>
      <c r="F119" s="284">
        <v>3</v>
      </c>
      <c r="G119" s="284">
        <v>12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06211700</v>
      </c>
      <c r="B120" s="311" t="str">
        <f t="shared" si="1"/>
        <v>21/08/2019</v>
      </c>
      <c r="C120" s="284" t="s">
        <v>308</v>
      </c>
      <c r="D120" s="331" t="s">
        <v>309</v>
      </c>
      <c r="E120" s="284">
        <v>3</v>
      </c>
      <c r="F120" s="284">
        <v>2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06211700</v>
      </c>
      <c r="B121" s="311" t="str">
        <f t="shared" si="1"/>
        <v>21/08/2019</v>
      </c>
      <c r="C121" s="284" t="s">
        <v>310</v>
      </c>
      <c r="D121" s="331" t="s">
        <v>311</v>
      </c>
      <c r="E121" s="284">
        <v>183</v>
      </c>
      <c r="F121" s="284"/>
      <c r="G121" s="284">
        <v>93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06211700</v>
      </c>
      <c r="B122" s="311" t="str">
        <f t="shared" si="2"/>
        <v>21/08/2019</v>
      </c>
      <c r="C122" s="284" t="s">
        <v>312</v>
      </c>
      <c r="D122" s="331" t="s">
        <v>313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06211700</v>
      </c>
      <c r="B123" s="311" t="str">
        <f t="shared" si="2"/>
        <v>21/08/2019</v>
      </c>
      <c r="C123" s="284" t="s">
        <v>314</v>
      </c>
      <c r="D123" s="331" t="s">
        <v>315</v>
      </c>
      <c r="E123" s="284">
        <v>151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06211700</v>
      </c>
      <c r="B124" s="311" t="str">
        <f t="shared" si="2"/>
        <v>21/08/2019</v>
      </c>
      <c r="C124" s="284" t="s">
        <v>316</v>
      </c>
      <c r="D124" s="331" t="s">
        <v>317</v>
      </c>
      <c r="E124" s="284">
        <v>7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06211700</v>
      </c>
      <c r="B125" s="311" t="str">
        <f t="shared" si="2"/>
        <v>21/08/2019</v>
      </c>
      <c r="C125" s="284" t="s">
        <v>318</v>
      </c>
      <c r="D125" s="331" t="s">
        <v>319</v>
      </c>
      <c r="E125" s="284">
        <v>7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06211700</v>
      </c>
      <c r="B126" s="311" t="str">
        <f t="shared" si="2"/>
        <v>21/08/2019</v>
      </c>
      <c r="C126" s="284" t="s">
        <v>320</v>
      </c>
      <c r="D126" s="331" t="s">
        <v>321</v>
      </c>
      <c r="E126" s="284" t="s">
        <v>322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06211700</v>
      </c>
      <c r="B127" s="311" t="str">
        <f t="shared" si="2"/>
        <v>21/08/2019</v>
      </c>
      <c r="C127" s="284" t="s">
        <v>323</v>
      </c>
      <c r="D127" s="331" t="s">
        <v>324</v>
      </c>
      <c r="E127" s="284" t="s">
        <v>322</v>
      </c>
      <c r="F127" s="284" t="s">
        <v>322</v>
      </c>
      <c r="G127" s="284" t="s">
        <v>322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06211700</v>
      </c>
      <c r="B128" s="311" t="str">
        <f t="shared" si="2"/>
        <v>21/08/2019</v>
      </c>
      <c r="C128" s="284" t="s">
        <v>325</v>
      </c>
      <c r="D128" s="331" t="s">
        <v>326</v>
      </c>
      <c r="E128" s="284">
        <v>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06211700</v>
      </c>
      <c r="B129" s="311" t="str">
        <f t="shared" si="2"/>
        <v>21/08/2019</v>
      </c>
      <c r="C129" s="284" t="s">
        <v>327</v>
      </c>
      <c r="D129" s="331" t="s">
        <v>328</v>
      </c>
      <c r="E129" s="284">
        <v>3</v>
      </c>
      <c r="F129" s="284">
        <v>8</v>
      </c>
      <c r="G129" s="284">
        <v>4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06211700</v>
      </c>
      <c r="B130" s="311" t="str">
        <f t="shared" si="2"/>
        <v>21/08/2019</v>
      </c>
      <c r="C130" s="284" t="s">
        <v>329</v>
      </c>
      <c r="D130" s="331" t="s">
        <v>330</v>
      </c>
      <c r="E130" s="284">
        <v>7</v>
      </c>
      <c r="F130" s="284">
        <v>1</v>
      </c>
      <c r="G130" s="284">
        <v>5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06211700</v>
      </c>
      <c r="B131" s="311" t="str">
        <f t="shared" si="2"/>
        <v>21/08/2019</v>
      </c>
      <c r="C131" s="284" t="s">
        <v>331</v>
      </c>
      <c r="D131" s="331" t="s">
        <v>332</v>
      </c>
      <c r="E131" s="284"/>
      <c r="F131" s="284">
        <v>1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06211700</v>
      </c>
      <c r="B132" s="311" t="str">
        <f t="shared" si="2"/>
        <v>21/08/2019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06211700</v>
      </c>
      <c r="B133" s="311" t="str">
        <f t="shared" si="2"/>
        <v>21/08/2019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06211700</v>
      </c>
      <c r="B134" s="311" t="str">
        <f t="shared" si="2"/>
        <v>21/08/2019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06211700</v>
      </c>
      <c r="B135" s="311" t="str">
        <f t="shared" si="2"/>
        <v>21/08/2019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06211700</v>
      </c>
      <c r="B136" s="311" t="str">
        <f t="shared" si="2"/>
        <v>21/08/2019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06211700</v>
      </c>
      <c r="B137" s="311" t="str">
        <f t="shared" si="2"/>
        <v>21/08/2019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06211700</v>
      </c>
      <c r="B138" s="311" t="str">
        <f t="shared" si="2"/>
        <v>21/08/2019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06211700</v>
      </c>
      <c r="B139" s="311" t="str">
        <f t="shared" si="2"/>
        <v>21/08/2019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06211700</v>
      </c>
      <c r="B140" s="311" t="str">
        <f t="shared" si="2"/>
        <v>21/08/2019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06211700</v>
      </c>
      <c r="B141" s="311" t="str">
        <f t="shared" si="2"/>
        <v>21/08/2019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06211700</v>
      </c>
      <c r="B142" s="311" t="str">
        <f t="shared" si="2"/>
        <v>21/08/2019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06211700</v>
      </c>
      <c r="B143" s="311" t="str">
        <f t="shared" si="2"/>
        <v>21/08/2019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06211700</v>
      </c>
      <c r="B144" s="311" t="str">
        <f t="shared" si="2"/>
        <v>21/08/2019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06211700</v>
      </c>
      <c r="B145" s="311" t="str">
        <f t="shared" si="2"/>
        <v>21/08/2019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06211700</v>
      </c>
      <c r="B146" s="311" t="str">
        <f t="shared" si="2"/>
        <v>21/08/2019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06211700</v>
      </c>
      <c r="B147" s="311" t="str">
        <f t="shared" si="2"/>
        <v>21/08/2019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06211700</v>
      </c>
      <c r="B148" s="311" t="str">
        <f t="shared" si="2"/>
        <v>21/08/2019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06211700</v>
      </c>
      <c r="B149" s="311" t="str">
        <f t="shared" si="2"/>
        <v>21/08/2019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06211700</v>
      </c>
      <c r="B150" s="311" t="str">
        <f t="shared" si="2"/>
        <v>21/08/2019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06211700</v>
      </c>
      <c r="B151" s="311" t="str">
        <f t="shared" si="2"/>
        <v>21/08/2019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06211700</v>
      </c>
      <c r="B152" s="311" t="str">
        <f t="shared" si="2"/>
        <v>21/08/2019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06211700</v>
      </c>
      <c r="B153" s="311" t="str">
        <f t="shared" si="2"/>
        <v>21/08/2019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06211700</v>
      </c>
      <c r="B154" s="311" t="str">
        <f t="shared" si="3"/>
        <v>21/08/2019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06211700</v>
      </c>
      <c r="B155" s="311" t="str">
        <f t="shared" si="3"/>
        <v>21/08/2019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06211700</v>
      </c>
      <c r="B156" s="311" t="str">
        <f t="shared" si="3"/>
        <v>21/08/2019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06211700</v>
      </c>
      <c r="B157" s="311" t="str">
        <f t="shared" si="3"/>
        <v>21/08/2019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06211700</v>
      </c>
      <c r="B158" s="311" t="str">
        <f t="shared" si="3"/>
        <v>21/08/2019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06211700</v>
      </c>
      <c r="B159" s="311" t="str">
        <f t="shared" si="3"/>
        <v>21/08/2019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06211700</v>
      </c>
      <c r="B160" s="311" t="str">
        <f t="shared" si="3"/>
        <v>21/08/2019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06211700</v>
      </c>
      <c r="B161" s="311" t="str">
        <f t="shared" si="3"/>
        <v>21/08/2019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06211700</v>
      </c>
      <c r="B162" s="311" t="str">
        <f t="shared" si="3"/>
        <v>21/08/2019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06211700</v>
      </c>
      <c r="B163" s="311" t="str">
        <f t="shared" si="3"/>
        <v>21/08/2019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06211700</v>
      </c>
      <c r="B164" s="311" t="str">
        <f t="shared" si="3"/>
        <v>21/08/2019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06211700</v>
      </c>
      <c r="B165" s="311" t="str">
        <f t="shared" si="3"/>
        <v>21/08/2019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06211700</v>
      </c>
      <c r="B166" s="311" t="str">
        <f t="shared" si="3"/>
        <v>21/08/2019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06211700</v>
      </c>
      <c r="B167" s="311" t="str">
        <f t="shared" si="3"/>
        <v>21/08/2019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06211700</v>
      </c>
      <c r="B168" s="311" t="str">
        <f t="shared" si="3"/>
        <v>21/08/2019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06211700</v>
      </c>
      <c r="B169" s="311" t="str">
        <f t="shared" si="3"/>
        <v>21/08/2019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06211700</v>
      </c>
      <c r="B170" s="311" t="str">
        <f t="shared" si="3"/>
        <v>21/08/2019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06211700</v>
      </c>
      <c r="B171" s="311" t="str">
        <f t="shared" si="3"/>
        <v>21/08/2019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06211700</v>
      </c>
      <c r="B172" s="311" t="str">
        <f t="shared" si="3"/>
        <v>21/08/2019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06211700</v>
      </c>
      <c r="B173" s="311" t="str">
        <f t="shared" si="3"/>
        <v>21/08/2019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06211700</v>
      </c>
      <c r="B174" s="311" t="str">
        <f t="shared" si="3"/>
        <v>21/08/2019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06211700</v>
      </c>
      <c r="B175" s="311" t="str">
        <f t="shared" si="3"/>
        <v>21/08/2019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06211700</v>
      </c>
      <c r="B176" s="311" t="str">
        <f t="shared" si="3"/>
        <v>21/08/2019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06211700</v>
      </c>
      <c r="B177" s="311" t="str">
        <f t="shared" si="3"/>
        <v>21/08/2019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06211700</v>
      </c>
      <c r="B178" s="311" t="str">
        <f t="shared" si="3"/>
        <v>21/08/2019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06211700</v>
      </c>
      <c r="B179" s="311" t="str">
        <f t="shared" si="3"/>
        <v>21/08/2019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06211700</v>
      </c>
      <c r="B180" s="311" t="str">
        <f t="shared" si="3"/>
        <v>21/08/2019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06211700</v>
      </c>
      <c r="B181" s="311" t="str">
        <f t="shared" si="3"/>
        <v>21/08/2019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06211700</v>
      </c>
      <c r="B182" s="311" t="str">
        <f t="shared" si="3"/>
        <v>21/08/2019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06211700</v>
      </c>
      <c r="B183" s="311" t="str">
        <f t="shared" si="3"/>
        <v>21/08/2019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06211700</v>
      </c>
      <c r="B184" s="311" t="str">
        <f t="shared" si="3"/>
        <v>21/08/2019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06211700</v>
      </c>
      <c r="B185" s="311" t="str">
        <f t="shared" si="3"/>
        <v>21/08/2019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06211700</v>
      </c>
      <c r="B186" s="311" t="str">
        <f t="shared" si="4"/>
        <v>21/08/2019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06211700</v>
      </c>
      <c r="B187" s="311" t="str">
        <f t="shared" si="4"/>
        <v>21/08/2019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06211700</v>
      </c>
      <c r="B188" s="311" t="str">
        <f t="shared" si="4"/>
        <v>21/08/2019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06211700</v>
      </c>
      <c r="B189" s="311" t="str">
        <f t="shared" si="4"/>
        <v>21/08/2019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06211700</v>
      </c>
      <c r="B190" s="311" t="str">
        <f t="shared" si="4"/>
        <v>21/08/2019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06211700</v>
      </c>
      <c r="B191" s="311" t="str">
        <f t="shared" si="4"/>
        <v>21/08/2019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06211700</v>
      </c>
      <c r="B192" s="311" t="str">
        <f t="shared" si="4"/>
        <v>21/08/2019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06211700</v>
      </c>
      <c r="B193" s="311" t="str">
        <f t="shared" si="4"/>
        <v>21/08/2019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06211700</v>
      </c>
      <c r="B194" s="311" t="str">
        <f t="shared" si="4"/>
        <v>21/08/2019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06211700</v>
      </c>
      <c r="B195" s="311" t="str">
        <f t="shared" si="4"/>
        <v>21/08/2019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06211700</v>
      </c>
      <c r="B196" s="311" t="str">
        <f t="shared" si="4"/>
        <v>21/08/2019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06211700</v>
      </c>
      <c r="B197" s="311" t="str">
        <f t="shared" si="4"/>
        <v>21/08/2019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06211700</v>
      </c>
      <c r="B198" s="311" t="str">
        <f t="shared" si="4"/>
        <v>21/08/2019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06211700</v>
      </c>
      <c r="B199" s="311" t="str">
        <f t="shared" si="4"/>
        <v>21/08/2019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06211700</v>
      </c>
      <c r="B200" s="311" t="str">
        <f t="shared" si="4"/>
        <v>21/08/2019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06211700</v>
      </c>
      <c r="B201" s="311" t="str">
        <f t="shared" si="4"/>
        <v>21/08/2019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06211700</v>
      </c>
      <c r="B202" s="311" t="str">
        <f t="shared" si="4"/>
        <v>21/08/2019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06211700</v>
      </c>
      <c r="B203" s="311" t="str">
        <f t="shared" si="4"/>
        <v>21/08/2019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06211700</v>
      </c>
      <c r="B204" s="311" t="str">
        <f t="shared" si="4"/>
        <v>21/08/2019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06211700</v>
      </c>
      <c r="B205" s="311" t="str">
        <f t="shared" si="4"/>
        <v>21/08/2019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06211700</v>
      </c>
      <c r="B206" s="311" t="str">
        <f t="shared" si="4"/>
        <v>21/08/2019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06211700</v>
      </c>
      <c r="B207" s="311" t="str">
        <f t="shared" si="4"/>
        <v>21/08/2019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06211700</v>
      </c>
      <c r="B208" s="311" t="str">
        <f t="shared" si="4"/>
        <v>21/08/2019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06211700</v>
      </c>
      <c r="B209" s="311" t="str">
        <f t="shared" si="4"/>
        <v>21/08/2019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06211700</v>
      </c>
      <c r="B210" s="311" t="str">
        <f t="shared" si="4"/>
        <v>21/08/2019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06211700</v>
      </c>
      <c r="B211" s="311" t="str">
        <f t="shared" si="4"/>
        <v>21/08/2019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06211700</v>
      </c>
      <c r="B212" s="311" t="str">
        <f t="shared" si="4"/>
        <v>21/08/2019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06211700</v>
      </c>
      <c r="B213" s="311" t="str">
        <f t="shared" si="4"/>
        <v>21/08/2019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06211700</v>
      </c>
      <c r="B214" s="311" t="str">
        <f t="shared" si="4"/>
        <v>21/08/2019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06211700</v>
      </c>
      <c r="B215" s="311" t="str">
        <f t="shared" si="4"/>
        <v>21/08/2019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06211700</v>
      </c>
      <c r="B216" s="311" t="str">
        <f t="shared" si="4"/>
        <v>21/08/2019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06211700</v>
      </c>
      <c r="B217" s="311" t="str">
        <f t="shared" si="4"/>
        <v>21/08/2019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06211700</v>
      </c>
      <c r="B218" s="311" t="str">
        <f t="shared" si="5"/>
        <v>21/08/2019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06211700</v>
      </c>
      <c r="B219" s="311" t="str">
        <f t="shared" si="5"/>
        <v>21/08/2019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06211700</v>
      </c>
      <c r="B220" s="311" t="str">
        <f t="shared" si="5"/>
        <v>21/08/2019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06211700</v>
      </c>
      <c r="B221" s="311" t="str">
        <f t="shared" si="5"/>
        <v>21/08/2019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06211700</v>
      </c>
      <c r="B222" s="311" t="str">
        <f t="shared" si="5"/>
        <v>21/08/2019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06211700</v>
      </c>
      <c r="B223" s="311" t="str">
        <f t="shared" si="5"/>
        <v>21/08/2019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06211700</v>
      </c>
      <c r="B224" s="311" t="str">
        <f t="shared" si="5"/>
        <v>21/08/2019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06211700</v>
      </c>
      <c r="B225" s="311" t="str">
        <f t="shared" si="5"/>
        <v>21/08/2019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06211700</v>
      </c>
      <c r="B226" s="311" t="str">
        <f t="shared" si="5"/>
        <v>21/08/2019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06211700</v>
      </c>
      <c r="B227" s="311" t="str">
        <f t="shared" si="5"/>
        <v>21/08/2019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06211700</v>
      </c>
      <c r="B228" s="311" t="str">
        <f t="shared" si="5"/>
        <v>21/08/2019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06211700</v>
      </c>
      <c r="B229" s="311" t="str">
        <f t="shared" si="5"/>
        <v>21/08/2019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06211700</v>
      </c>
      <c r="B230" s="311" t="str">
        <f t="shared" si="5"/>
        <v>21/08/2019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06211700</v>
      </c>
      <c r="B231" s="311" t="str">
        <f t="shared" si="5"/>
        <v>21/08/2019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06211700</v>
      </c>
      <c r="B232" s="311" t="str">
        <f t="shared" si="5"/>
        <v>21/08/2019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06211700</v>
      </c>
      <c r="B233" s="311" t="str">
        <f t="shared" si="5"/>
        <v>21/08/2019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06211700</v>
      </c>
      <c r="B234" s="311" t="str">
        <f t="shared" si="5"/>
        <v>21/08/2019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06211700</v>
      </c>
      <c r="B235" s="311" t="str">
        <f t="shared" si="5"/>
        <v>21/08/2019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06211700</v>
      </c>
      <c r="B236" s="311" t="str">
        <f t="shared" si="5"/>
        <v>21/08/2019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06211700</v>
      </c>
      <c r="B237" s="311" t="str">
        <f t="shared" si="5"/>
        <v>21/08/2019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06211700</v>
      </c>
      <c r="B238" s="311" t="str">
        <f t="shared" si="5"/>
        <v>21/08/2019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06211700</v>
      </c>
      <c r="B239" s="311" t="str">
        <f t="shared" si="5"/>
        <v>21/08/2019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06211700</v>
      </c>
      <c r="B240" s="311" t="str">
        <f t="shared" si="5"/>
        <v>21/08/2019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06211700</v>
      </c>
      <c r="B241" s="311" t="str">
        <f t="shared" si="5"/>
        <v>21/08/2019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06211700</v>
      </c>
      <c r="B242" s="311" t="str">
        <f t="shared" si="5"/>
        <v>21/08/2019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06211700</v>
      </c>
      <c r="B243" s="311" t="str">
        <f t="shared" si="5"/>
        <v>21/08/2019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BE88938-8B9C-44C7-94C5-DB47D24C93DB}">
      <formula1>$T$2:$T$3</formula1>
    </dataValidation>
    <dataValidation type="list" allowBlank="1" showErrorMessage="1" errorTitle="Bocal de regroupement" sqref="F78" xr:uid="{2F142253-6BCD-4419-8DFC-E5A2F9354301}">
      <formula1>#REF!</formula1>
    </dataValidation>
    <dataValidation type="list" allowBlank="1" showErrorMessage="1" errorTitle="Abondance végétation de 0 à 5" sqref="K78" xr:uid="{BB3C14AF-11F8-4A7D-84B1-4838CFA96E24}">
      <formula1>#REF!</formula1>
    </dataValidation>
    <dataValidation type="list" allowBlank="1" showErrorMessage="1" errorTitle="Intensité du comatage de 0 à 5" sqref="H78" xr:uid="{E7B5AE0C-AB8D-46A8-8C75-985219FC8F34}">
      <formula1>#REF!</formula1>
    </dataValidation>
    <dataValidation type="list" allowBlank="1" showErrorMessage="1" errorTitle="Codage SANDRE svp" sqref="E78" xr:uid="{F955C7F6-C796-45AA-9990-27E7E940988C}">
      <formula1>#REF!</formula1>
    </dataValidation>
    <dataValidation type="list" allowBlank="1" showInputMessage="1" showErrorMessage="1" sqref="D78 IV67:IV78" xr:uid="{E79ACF70-2325-4D55-9B5D-9758AA21FB83}">
      <formula1>#REF!</formula1>
    </dataValidation>
    <dataValidation type="list" allowBlank="1" errorTitle="Codage SANDRE svp" sqref="E66:E77" xr:uid="{FCA6BCA6-83F4-4DC3-92B8-3ADF92831499}">
      <formula1>"N1, N3, N5 , N6"</formula1>
    </dataValidation>
    <dataValidation type="list" allowBlank="1" showInputMessage="1" sqref="D67:D77" xr:uid="{9152919D-A1BC-4565-83E4-369104E2DEE2}">
      <formula1>"S1, S2, S3, S9, S10, S11, S18, S24, S25, S28, S29, S30"</formula1>
    </dataValidation>
    <dataValidation allowBlank="1" showErrorMessage="1" errorTitle="Altitude en mètres" sqref="K23:N23" xr:uid="{8B8EF90C-E92A-4A9C-8CB5-32A2B4892957}"/>
    <dataValidation type="list" allowBlank="1" errorTitle="Bocal de regroupement" sqref="F66:F77" xr:uid="{0FA3E70A-A4FF-4A73-8BDF-6D217D5C64C1}">
      <formula1>"PhA , PhB, PhC"</formula1>
    </dataValidation>
    <dataValidation type="list" allowBlank="1" errorTitle="Intensité du comatage de 0 à 5" sqref="H66:H77" xr:uid="{497FC2F7-CD09-4F1A-9160-86C195565939}">
      <formula1>"0, 1, 2, 3, 4, 5"</formula1>
    </dataValidation>
    <dataValidation type="list" allowBlank="1" errorTitle="Stabilité ou non du substrat" sqref="I66:I77" xr:uid="{9B80FA76-F2AB-44BE-A722-E3192FC0DDE1}">
      <formula1>"stable , moyennement stable , instable"</formula1>
    </dataValidation>
    <dataValidation type="list" allowBlank="1" errorTitle="Abondance végétation de 0 à 5" sqref="K66:K77" xr:uid="{ABB7169E-7B5B-4326-B610-D01671BBBE19}">
      <formula1>"0, 1, 2, 3, 4, 5"</formula1>
    </dataValidation>
    <dataValidation type="list" allowBlank="1" errorTitle="Choisir une des 4 catégories" error="Vous devez indiquer une des 4 catégories de la liste déroulante" sqref="I39:I50" xr:uid="{06B27076-FD46-4B12-9003-50DB9F5CD165}">
      <formula1>"D, M, MNR, P"</formula1>
    </dataValidation>
    <dataValidation type="list" allowBlank="1" sqref="D66" xr:uid="{3F8F5DFF-865C-488E-83A0-8E21EFE1A49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D9964B4-E7EB-4E33-A31B-57149BAECF5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AAA7487-DB0E-4A9D-8CB7-FF43FBE2360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7DB6A74-824E-43E6-9839-9F8AFF0CBB2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0A03305-362B-42CE-B2FE-BE032F68D5C1}">
      <formula1>1</formula1>
      <formula2>3</formula2>
    </dataValidation>
    <dataValidation allowBlank="1" showErrorMessage="1" promptTitle="ATTENTION" prompt="en Lambert II étendu" sqref="G23 E27:E28" xr:uid="{CDDC0358-B307-45AF-B403-AEC2877931A8}"/>
    <dataValidation type="textLength" allowBlank="1" showInputMessage="1" showErrorMessage="1" sqref="A41:E41 IS42:IV42" xr:uid="{484CCE37-817E-45AC-92C6-42B6C13ACA5B}">
      <formula1>0</formula1>
      <formula2>50</formula2>
    </dataValidation>
    <dataValidation type="whole" allowBlank="1" showErrorMessage="1" errorTitle="Altitude en mètres" sqref="I23:I28" xr:uid="{E16D197A-7735-4FF5-87DB-900BB4EF4C26}">
      <formula1>0</formula1>
      <formula2>4000</formula2>
    </dataValidation>
    <dataValidation type="decimal" allowBlank="1" showErrorMessage="1" errorTitle="Recouvrement en % de 0 à 100" sqref="H39:H50" xr:uid="{6B1C51AC-14A3-4E0A-A023-710F237E8FAB}">
      <formula1>0</formula1>
      <formula2>100</formula2>
    </dataValidation>
    <dataValidation type="textLength" operator="equal" allowBlank="1" showErrorMessage="1" errorTitle="Code INSEE selon le type 00000" sqref="F23" xr:uid="{7D3F34EB-8295-450D-88FE-8ACE2D72C076}">
      <formula1>5</formula1>
      <formula2>0</formula2>
    </dataValidation>
    <dataValidation type="date" allowBlank="1" showErrorMessage="1" errorTitle="Date du prélèvement (jj/mm/aaaa)" sqref="IV40" xr:uid="{E077994F-B1B3-4C21-BA36-656CBC27433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2020-04-17T14:24:57Z</dcterms:created>
  <dcterms:modified xsi:type="dcterms:W3CDTF">2020-04-17T14:24:58Z</dcterms:modified>
</cp:coreProperties>
</file>