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VESUT_exports\"/>
    </mc:Choice>
  </mc:AlternateContent>
  <xr:revisionPtr revIDLastSave="0" documentId="13_ncr:1_{FE83205A-20B4-400D-94CC-0C9AE8629183}" xr6:coauthVersionLast="45" xr6:coauthVersionMax="45" xr10:uidLastSave="{00000000-0000-0000-0000-000000000000}"/>
  <bookViews>
    <workbookView xWindow="-120" yWindow="-120" windowWidth="24240" windowHeight="13140" xr2:uid="{15805628-A1BA-438D-B996-B3E28B00AB6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A119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117" i="2"/>
  <c r="A67" i="2"/>
  <c r="A68" i="2"/>
  <c r="A69" i="2"/>
  <c r="A70" i="2"/>
  <c r="A71" i="2"/>
  <c r="A72" i="2"/>
  <c r="A73" i="2"/>
  <c r="A74" i="2"/>
  <c r="A75" i="2"/>
  <c r="A7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8" i="2"/>
  <c r="A120" i="2"/>
</calcChain>
</file>

<file path=xl/sharedStrings.xml><?xml version="1.0" encoding="utf-8"?>
<sst xmlns="http://schemas.openxmlformats.org/spreadsheetml/2006/main" count="669" uniqueCount="353">
  <si>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</si>
  <si>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</si>
  <si>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</si>
  <si>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</si>
  <si>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</si>
  <si>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</si>
  <si>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</si>
  <si>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</si>
  <si>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</si>
  <si>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</si>
  <si>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</si>
  <si>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</si>
  <si>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</si>
  <si>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VESUBIE</t>
  </si>
  <si>
    <t>VESUBIE A UTELLE 4</t>
  </si>
  <si>
    <t>20/08/2019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</si>
  <si>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</si>
  <si>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</si>
  <si>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</si>
  <si>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</si>
  <si>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</si>
  <si>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</si>
  <si>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</si>
  <si>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</si>
  <si>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</si>
  <si>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</si>
  <si>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</si>
  <si>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</si>
  <si>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</si>
  <si>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</si>
  <si>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</si>
  <si>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</si>
  <si>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</si>
  <si>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</si>
  <si>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</si>
  <si>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</si>
  <si>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</si>
  <si>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</si>
  <si>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</si>
  <si>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</si>
  <si>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</si>
  <si>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</si>
  <si>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</si>
  <si>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</si>
  <si>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</si>
  <si>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</si>
  <si>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S3</t>
  </si>
  <si>
    <t>N1</t>
  </si>
  <si>
    <t>P3</t>
  </si>
  <si>
    <t>S28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</si>
  <si>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</si>
  <si>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</si>
  <si>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</si>
  <si>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</si>
  <si>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</si>
  <si>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</si>
  <si>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</si>
  <si>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</si>
  <si>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</si>
  <si>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</si>
  <si>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</si>
  <si>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</si>
  <si>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</si>
  <si>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</si>
  <si>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</si>
  <si>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</si>
  <si>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</si>
  <si>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</si>
  <si>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</si>
  <si>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</si>
  <si>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</si>
  <si>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</si>
  <si>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</si>
  <si>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</si>
  <si>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</si>
  <si>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</si>
  <si>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</si>
  <si>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</si>
  <si>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</si>
  <si>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</si>
  <si>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</si>
  <si>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</si>
  <si>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</si>
  <si>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</si>
  <si>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</si>
  <si>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</si>
  <si>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</si>
  <si>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</si>
  <si>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</si>
  <si>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</si>
  <si>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</si>
  <si>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</si>
  <si>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</si>
  <si>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</si>
  <si>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</si>
  <si>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</si>
  <si>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</si>
  <si>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</si>
  <si>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</si>
  <si>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</si>
  <si>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</si>
  <si>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</si>
  <si>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</si>
  <si>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</si>
  <si>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</si>
  <si>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</si>
  <si>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</si>
  <si>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</si>
  <si>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</si>
  <si>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</si>
  <si>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</si>
  <si>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</si>
  <si>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</si>
  <si>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</si>
  <si>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</si>
  <si>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</si>
  <si>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</si>
  <si>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</si>
  <si>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</si>
  <si>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</si>
  <si>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</si>
  <si>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</si>
  <si>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</si>
  <si>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</si>
  <si>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</si>
  <si>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</si>
  <si>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</si>
  <si>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</si>
  <si>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</si>
  <si>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</si>
  <si>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</si>
  <si>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</si>
  <si>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</si>
  <si>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</si>
  <si>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</si>
  <si>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</si>
  <si>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</si>
  <si>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</si>
  <si>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</si>
  <si>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</si>
  <si>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</si>
  <si>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</si>
  <si>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</si>
  <si>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</si>
  <si>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</si>
  <si>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</si>
  <si>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</si>
  <si>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</si>
  <si>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</si>
  <si>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</si>
  <si>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</si>
  <si>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</si>
  <si>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</si>
  <si>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</si>
  <si>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</si>
  <si>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</si>
  <si>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</si>
  <si>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</si>
  <si>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</si>
  <si>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</si>
  <si>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</si>
  <si>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</si>
  <si>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</si>
  <si>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</si>
  <si>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</si>
  <si>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</si>
  <si>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</si>
  <si>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</si>
  <si>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</si>
  <si>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</si>
  <si>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</si>
  <si>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</si>
  <si>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</si>
  <si>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</si>
  <si>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</si>
  <si>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</si>
  <si>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</si>
  <si>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</si>
  <si>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</si>
  <si>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</si>
  <si>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</si>
  <si>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</si>
  <si>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</si>
  <si>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</si>
  <si>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</si>
  <si>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</si>
  <si>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</si>
  <si>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</si>
  <si>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</si>
  <si>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</si>
  <si>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</si>
  <si>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</si>
  <si>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</si>
  <si>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</si>
  <si>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06212100</t>
  </si>
  <si>
    <t xml:space="preserve">UTELLE 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</si>
  <si>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</si>
  <si>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</si>
  <si>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</si>
  <si>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</si>
  <si>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</si>
  <si>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</si>
  <si>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GM7/2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</si>
  <si>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</si>
  <si>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</si>
  <si>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</si>
  <si>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</si>
  <si>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</si>
  <si>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</si>
  <si>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</si>
  <si>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</si>
  <si>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</si>
  <si>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</si>
  <si>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</si>
  <si>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</si>
  <si>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</si>
  <si>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</si>
  <si>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</si>
  <si>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</si>
  <si>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</si>
  <si>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</si>
  <si>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</si>
  <si>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</si>
  <si>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</si>
  <si>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</si>
  <si>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</si>
  <si>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</si>
  <si>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</si>
  <si>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</si>
  <si>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</si>
  <si>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</si>
  <si>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</si>
  <si>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</si>
  <si>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</si>
  <si>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</si>
  <si>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</si>
  <si>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</si>
  <si>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</si>
  <si>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</si>
  <si>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</si>
  <si>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</si>
  <si>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</si>
  <si>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</si>
  <si>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</si>
  <si>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PLECOPTERA</t>
  </si>
  <si>
    <t>1</t>
  </si>
  <si>
    <t>Leuctra</t>
  </si>
  <si>
    <t>69</t>
  </si>
  <si>
    <t>Protonemura</t>
  </si>
  <si>
    <t>46</t>
  </si>
  <si>
    <t>Perlidae</t>
  </si>
  <si>
    <t>155</t>
  </si>
  <si>
    <t>Perla</t>
  </si>
  <si>
    <t>164</t>
  </si>
  <si>
    <t>Glossosomatidae</t>
  </si>
  <si>
    <t>189</t>
  </si>
  <si>
    <t>Agapetus</t>
  </si>
  <si>
    <t>191</t>
  </si>
  <si>
    <t>Glossosoma</t>
  </si>
  <si>
    <t>190</t>
  </si>
  <si>
    <t>Hydropsyche</t>
  </si>
  <si>
    <t>212</t>
  </si>
  <si>
    <t>Odontocerum</t>
  </si>
  <si>
    <t>339</t>
  </si>
  <si>
    <t>Polycentropodidae</t>
  </si>
  <si>
    <t>223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</si>
  <si>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</si>
  <si>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</si>
  <si>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</si>
  <si>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</si>
  <si>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</si>
  <si>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</si>
  <si>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</si>
  <si>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</si>
  <si>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</si>
  <si>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</si>
  <si>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</si>
  <si>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</si>
  <si>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</si>
  <si>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</si>
  <si>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</si>
  <si>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</si>
  <si>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</si>
  <si>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</si>
  <si>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</si>
  <si>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</si>
  <si>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Oligoneuriella</t>
  </si>
  <si>
    <t>394</t>
  </si>
  <si>
    <t>Hydrometra</t>
  </si>
  <si>
    <t>740</t>
  </si>
  <si>
    <t>Nepidae</t>
  </si>
  <si>
    <t>725</t>
  </si>
  <si>
    <t>Helichus = Pomatinus</t>
  </si>
  <si>
    <t>611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</si>
  <si>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</si>
  <si>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</si>
  <si>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</si>
  <si>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</si>
  <si>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</si>
  <si>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</si>
  <si>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</si>
  <si>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</si>
  <si>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</si>
  <si>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</si>
  <si>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</si>
  <si>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</si>
  <si>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Anthomyidae</t>
  </si>
  <si>
    <t>847</t>
  </si>
  <si>
    <t>Athericidae</t>
  </si>
  <si>
    <t>838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</si>
  <si>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</si>
  <si>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</si>
  <si>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</si>
  <si>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</si>
  <si>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</si>
  <si>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</si>
  <si>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</si>
  <si>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</si>
  <si>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</si>
  <si>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</si>
  <si>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</si>
  <si>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</si>
  <si>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</si>
  <si>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</si>
  <si>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</si>
  <si>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</si>
  <si>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</si>
  <si>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</si>
  <si>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ODONATA</t>
  </si>
  <si>
    <t>648</t>
  </si>
  <si>
    <t>Boyeria</t>
  </si>
  <si>
    <t>670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</si>
  <si>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</si>
  <si>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</si>
  <si>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</si>
  <si>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</si>
  <si>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</si>
  <si>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</si>
  <si>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</si>
  <si>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Ancylus</t>
  </si>
  <si>
    <t>1028</t>
  </si>
  <si>
    <t>Potamopyrgus</t>
  </si>
  <si>
    <t>978</t>
  </si>
  <si>
    <t>Physa lato-sensu</t>
  </si>
  <si>
    <t>997</t>
  </si>
  <si>
    <t>OLIGOCHAETA</t>
  </si>
  <si>
    <t>933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</si>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</sst>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8295934B-6354-4A4F-AF78-FC5C40AE5393}"/>
    <cellStyle name="Normal_résultats" xfId="1" xr:uid="{2B791C00-9712-4214-88E6-4666B8DEE3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VESUT_20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VESUT</v>
          </cell>
          <cell r="L5">
            <v>43697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7FB9-069F-4BAC-B9AF-0D6C96BBEEE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6212100</v>
      </c>
      <c r="B6" s="27" t="s">
        <v>13</v>
      </c>
      <c r="C6" s="27" t="s">
        <v>14</v>
      </c>
      <c r="D6" s="28" t="s">
        <v>15</v>
      </c>
      <c r="E6" s="27">
        <v>1038042.4052304149</v>
      </c>
      <c r="F6" s="27">
        <v>6315859.4561283523</v>
      </c>
      <c r="G6" s="27">
        <v>1037827.7584597253</v>
      </c>
      <c r="H6" s="29">
        <v>6315913.6692185877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228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23.712499999999999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5406.45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270.32249999999999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43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55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55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68</v>
      </c>
      <c r="M27" s="82" t="s">
        <v>69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47</v>
      </c>
      <c r="M28" s="82" t="s">
        <v>69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62</v>
      </c>
      <c r="L29" s="82" t="s">
        <v>43</v>
      </c>
      <c r="M29" s="82" t="s">
        <v>69</v>
      </c>
      <c r="N29" s="92">
        <v>40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62</v>
      </c>
      <c r="L30" s="103" t="s">
        <v>68</v>
      </c>
      <c r="M30" s="103" t="s">
        <v>69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43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55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68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68</v>
      </c>
      <c r="J46" s="127"/>
      <c r="K46" s="128" t="s">
        <v>55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/>
      <c r="L51" s="167">
        <v>2</v>
      </c>
      <c r="M51" s="166" t="s">
        <v>41</v>
      </c>
      <c r="N51" s="167">
        <v>3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40</v>
      </c>
      <c r="F55" s="172" t="s">
        <v>125</v>
      </c>
      <c r="G55" s="173"/>
      <c r="H55" s="156"/>
      <c r="I55" s="173" t="s">
        <v>67</v>
      </c>
      <c r="J55" s="173">
        <v>2</v>
      </c>
      <c r="K55" s="174" t="s">
        <v>53</v>
      </c>
      <c r="L55" s="175">
        <v>4</v>
      </c>
      <c r="M55" s="174" t="s">
        <v>58</v>
      </c>
      <c r="N55" s="175">
        <v>3</v>
      </c>
      <c r="O55" s="174" t="s">
        <v>71</v>
      </c>
      <c r="P55" s="175">
        <v>1</v>
      </c>
      <c r="Q55" s="173">
        <v>4</v>
      </c>
    </row>
    <row r="56" spans="1:256" ht="33.75">
      <c r="A56" s="168" t="s">
        <v>126</v>
      </c>
      <c r="B56" s="169" t="s">
        <v>127</v>
      </c>
      <c r="C56" s="176" t="s">
        <v>62</v>
      </c>
      <c r="D56" s="171">
        <v>6</v>
      </c>
      <c r="E56" s="171">
        <v>35</v>
      </c>
      <c r="F56" s="172" t="s">
        <v>125</v>
      </c>
      <c r="G56" s="173"/>
      <c r="H56" s="156"/>
      <c r="I56" s="173" t="s">
        <v>75</v>
      </c>
      <c r="J56" s="173">
        <v>2</v>
      </c>
      <c r="K56" s="174" t="s">
        <v>61</v>
      </c>
      <c r="L56" s="175">
        <v>4</v>
      </c>
      <c r="M56" s="174" t="s">
        <v>73</v>
      </c>
      <c r="N56" s="175">
        <v>3</v>
      </c>
      <c r="O56" s="174"/>
      <c r="P56" s="175">
        <v>1</v>
      </c>
      <c r="Q56" s="173">
        <v>3</v>
      </c>
    </row>
    <row r="57" spans="1:256" ht="22.5">
      <c r="A57" s="168" t="s">
        <v>128</v>
      </c>
      <c r="B57" s="169" t="s">
        <v>129</v>
      </c>
      <c r="C57" s="170" t="s">
        <v>51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50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65</v>
      </c>
      <c r="D62" s="180">
        <v>0</v>
      </c>
      <c r="E62" s="180">
        <v>20</v>
      </c>
      <c r="F62" s="181" t="s">
        <v>125</v>
      </c>
      <c r="G62" s="182"/>
      <c r="H62" s="156"/>
      <c r="I62" s="182"/>
      <c r="J62" s="182">
        <v>2</v>
      </c>
      <c r="K62" s="183" t="s">
        <v>64</v>
      </c>
      <c r="L62" s="184">
        <v>4</v>
      </c>
      <c r="M62" s="183"/>
      <c r="N62" s="184">
        <v>3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2</v>
      </c>
      <c r="J63" s="187"/>
      <c r="K63" s="186">
        <v>3</v>
      </c>
      <c r="L63" s="187"/>
      <c r="M63" s="186">
        <v>5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79ED523-6866-4A82-98FC-BDCCA709AE7E}">
      <formula1>0</formula1>
      <formula2>50</formula2>
    </dataValidation>
    <dataValidation type="date" allowBlank="1" showErrorMessage="1" errorTitle="Date du prélèvement (jj/mm/aaaa)" sqref="D6:H6" xr:uid="{135C71C8-5384-437E-ADC9-58A8963A2BC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7F0A-00B3-4DF6-8421-B8FF006B390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6151</v>
      </c>
      <c r="G23" s="235">
        <v>1038024</v>
      </c>
      <c r="H23" s="235">
        <v>6315877</v>
      </c>
      <c r="I23" s="235">
        <v>152</v>
      </c>
      <c r="J23" s="235" t="s">
        <v>196</v>
      </c>
      <c r="K23" s="234">
        <v>1038042.4052304149</v>
      </c>
      <c r="L23" s="234">
        <v>6315859.4561283523</v>
      </c>
      <c r="M23" s="234">
        <v>1037827.7584597253</v>
      </c>
      <c r="N23" s="234">
        <v>6315913.6692185877</v>
      </c>
      <c r="O23" s="235">
        <v>38</v>
      </c>
      <c r="P23" s="235">
        <v>228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VESUT_2019-08-20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80</v>
      </c>
      <c r="H38" s="276" t="s">
        <v>210</v>
      </c>
      <c r="I38" s="277" t="s">
        <v>213</v>
      </c>
      <c r="R38"/>
      <c r="S38"/>
      <c r="T38"/>
    </row>
    <row r="39" spans="1:256" ht="14.25">
      <c r="A39" s="278" t="str">
        <f>B23</f>
        <v>06212100</v>
      </c>
      <c r="B39" s="278" t="str">
        <f>C23</f>
        <v>VESUBIE</v>
      </c>
      <c r="C39" s="278" t="str">
        <f>D23</f>
        <v>VESUBIE A UTELLE 4</v>
      </c>
      <c r="D39" s="279" t="str">
        <f>D26</f>
        <v>20/08/2019</v>
      </c>
      <c r="E39" s="280">
        <v>23.712499999999999</v>
      </c>
      <c r="F39" s="281" t="s">
        <v>215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54</v>
      </c>
      <c r="H43" s="284">
        <v>40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62</v>
      </c>
      <c r="H44" s="284">
        <v>35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51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138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65</v>
      </c>
      <c r="H50" s="287">
        <v>20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43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55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68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06212100</v>
      </c>
      <c r="B66" s="308" t="str">
        <f>D26</f>
        <v>20/08/2019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06212100</v>
      </c>
      <c r="B67" s="311" t="str">
        <f>+B$66</f>
        <v>20/08/2019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06212100</v>
      </c>
      <c r="B68" s="311" t="str">
        <f t="shared" si="0"/>
        <v>20/08/2019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06212100</v>
      </c>
      <c r="B69" s="311" t="str">
        <f t="shared" si="0"/>
        <v>20/08/2019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06212100</v>
      </c>
      <c r="B70" s="311" t="str">
        <f t="shared" si="0"/>
        <v>20/08/2019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06212100</v>
      </c>
      <c r="B71" s="311" t="str">
        <f t="shared" si="0"/>
        <v>20/08/2019</v>
      </c>
      <c r="C71" s="309" t="s">
        <v>58</v>
      </c>
      <c r="D71" s="283" t="s">
        <v>54</v>
      </c>
      <c r="E71" s="283" t="s">
        <v>43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06212100</v>
      </c>
      <c r="B72" s="311" t="str">
        <f t="shared" si="0"/>
        <v>20/08/2019</v>
      </c>
      <c r="C72" s="309" t="s">
        <v>61</v>
      </c>
      <c r="D72" s="283" t="s">
        <v>62</v>
      </c>
      <c r="E72" s="283" t="s">
        <v>55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06212100</v>
      </c>
      <c r="B73" s="311" t="str">
        <f t="shared" si="0"/>
        <v>20/08/2019</v>
      </c>
      <c r="C73" s="309" t="s">
        <v>64</v>
      </c>
      <c r="D73" s="283" t="s">
        <v>65</v>
      </c>
      <c r="E73" s="283" t="s">
        <v>55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06212100</v>
      </c>
      <c r="B74" s="311" t="str">
        <f t="shared" si="0"/>
        <v>20/08/2019</v>
      </c>
      <c r="C74" s="309" t="s">
        <v>67</v>
      </c>
      <c r="D74" s="283" t="s">
        <v>54</v>
      </c>
      <c r="E74" s="283" t="s">
        <v>68</v>
      </c>
      <c r="F74" s="283" t="s">
        <v>69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06212100</v>
      </c>
      <c r="B75" s="311" t="str">
        <f t="shared" si="0"/>
        <v>20/08/2019</v>
      </c>
      <c r="C75" s="309" t="s">
        <v>71</v>
      </c>
      <c r="D75" s="283" t="s">
        <v>54</v>
      </c>
      <c r="E75" s="283" t="s">
        <v>47</v>
      </c>
      <c r="F75" s="283" t="s">
        <v>69</v>
      </c>
      <c r="G75" s="284">
        <v>20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06212100</v>
      </c>
      <c r="B76" s="311" t="str">
        <f t="shared" si="0"/>
        <v>20/08/2019</v>
      </c>
      <c r="C76" s="309" t="s">
        <v>73</v>
      </c>
      <c r="D76" s="283" t="s">
        <v>62</v>
      </c>
      <c r="E76" s="283" t="s">
        <v>43</v>
      </c>
      <c r="F76" s="283" t="s">
        <v>69</v>
      </c>
      <c r="G76" s="284">
        <v>40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06212100</v>
      </c>
      <c r="B77" s="311" t="str">
        <f t="shared" si="0"/>
        <v>20/08/2019</v>
      </c>
      <c r="C77" s="309" t="s">
        <v>75</v>
      </c>
      <c r="D77" s="283" t="s">
        <v>62</v>
      </c>
      <c r="E77" s="283" t="s">
        <v>68</v>
      </c>
      <c r="F77" s="283" t="s">
        <v>69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06212100</v>
      </c>
      <c r="B88" s="330" t="str">
        <f>D26</f>
        <v>20/08/2019</v>
      </c>
      <c r="C88" s="284" t="s">
        <v>244</v>
      </c>
      <c r="D88" s="331" t="s">
        <v>245</v>
      </c>
      <c r="E88" s="284"/>
      <c r="F88" s="284"/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06212100</v>
      </c>
      <c r="B89" s="311" t="str">
        <f>+B$88</f>
        <v>20/08/2019</v>
      </c>
      <c r="C89" s="284" t="s">
        <v>246</v>
      </c>
      <c r="D89" s="331" t="s">
        <v>247</v>
      </c>
      <c r="E89" s="284">
        <v>215</v>
      </c>
      <c r="F89" s="284">
        <v>168</v>
      </c>
      <c r="G89" s="284">
        <v>690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06212100</v>
      </c>
      <c r="B90" s="311" t="str">
        <f t="shared" si="1"/>
        <v>20/08/2019</v>
      </c>
      <c r="C90" s="284" t="s">
        <v>248</v>
      </c>
      <c r="D90" s="331" t="s">
        <v>249</v>
      </c>
      <c r="E90" s="284">
        <v>3</v>
      </c>
      <c r="F90" s="284"/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06212100</v>
      </c>
      <c r="B91" s="311" t="str">
        <f t="shared" si="1"/>
        <v>20/08/2019</v>
      </c>
      <c r="C91" s="284" t="s">
        <v>250</v>
      </c>
      <c r="D91" s="331" t="s">
        <v>251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06212100</v>
      </c>
      <c r="B92" s="311" t="str">
        <f t="shared" si="1"/>
        <v>20/08/2019</v>
      </c>
      <c r="C92" s="284" t="s">
        <v>252</v>
      </c>
      <c r="D92" s="331" t="s">
        <v>253</v>
      </c>
      <c r="E92" s="284"/>
      <c r="F92" s="284">
        <v>1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06212100</v>
      </c>
      <c r="B93" s="311" t="str">
        <f t="shared" si="1"/>
        <v>20/08/2019</v>
      </c>
      <c r="C93" s="284" t="s">
        <v>254</v>
      </c>
      <c r="D93" s="331" t="s">
        <v>255</v>
      </c>
      <c r="E93" s="284"/>
      <c r="F93" s="284">
        <v>4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06212100</v>
      </c>
      <c r="B94" s="311" t="str">
        <f t="shared" si="1"/>
        <v>20/08/2019</v>
      </c>
      <c r="C94" s="284" t="s">
        <v>256</v>
      </c>
      <c r="D94" s="331" t="s">
        <v>257</v>
      </c>
      <c r="E94" s="284">
        <v>7</v>
      </c>
      <c r="F94" s="284"/>
      <c r="G94" s="284">
        <v>18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06212100</v>
      </c>
      <c r="B95" s="311" t="str">
        <f t="shared" si="1"/>
        <v>20/08/2019</v>
      </c>
      <c r="C95" s="284" t="s">
        <v>258</v>
      </c>
      <c r="D95" s="331" t="s">
        <v>259</v>
      </c>
      <c r="E95" s="284"/>
      <c r="F95" s="284">
        <v>23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06212100</v>
      </c>
      <c r="B96" s="311" t="str">
        <f t="shared" si="1"/>
        <v>20/08/2019</v>
      </c>
      <c r="C96" s="284" t="s">
        <v>260</v>
      </c>
      <c r="D96" s="331" t="s">
        <v>261</v>
      </c>
      <c r="E96" s="284">
        <v>5</v>
      </c>
      <c r="F96" s="284">
        <v>26</v>
      </c>
      <c r="G96" s="284">
        <v>25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06212100</v>
      </c>
      <c r="B97" s="311" t="str">
        <f t="shared" si="1"/>
        <v>20/08/2019</v>
      </c>
      <c r="C97" s="284" t="s">
        <v>262</v>
      </c>
      <c r="D97" s="331" t="s">
        <v>263</v>
      </c>
      <c r="E97" s="284">
        <v>7</v>
      </c>
      <c r="F97" s="284">
        <v>8</v>
      </c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06212100</v>
      </c>
      <c r="B98" s="311" t="str">
        <f t="shared" si="1"/>
        <v>20/08/2019</v>
      </c>
      <c r="C98" s="284" t="s">
        <v>264</v>
      </c>
      <c r="D98" s="331" t="s">
        <v>265</v>
      </c>
      <c r="E98" s="284"/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06212100</v>
      </c>
      <c r="B99" s="311" t="str">
        <f t="shared" si="1"/>
        <v>20/08/2019</v>
      </c>
      <c r="C99" s="284" t="s">
        <v>266</v>
      </c>
      <c r="D99" s="331" t="s">
        <v>267</v>
      </c>
      <c r="E99" s="284">
        <v>54</v>
      </c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06212100</v>
      </c>
      <c r="B100" s="311" t="str">
        <f t="shared" si="1"/>
        <v>20/08/2019</v>
      </c>
      <c r="C100" s="284" t="s">
        <v>268</v>
      </c>
      <c r="D100" s="331" t="s">
        <v>269</v>
      </c>
      <c r="E100" s="284"/>
      <c r="F100" s="284">
        <v>5</v>
      </c>
      <c r="G100" s="284">
        <v>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06212100</v>
      </c>
      <c r="B101" s="311" t="str">
        <f t="shared" si="1"/>
        <v>20/08/2019</v>
      </c>
      <c r="C101" s="284" t="s">
        <v>270</v>
      </c>
      <c r="D101" s="331" t="s">
        <v>271</v>
      </c>
      <c r="E101" s="284">
        <v>3</v>
      </c>
      <c r="F101" s="284">
        <v>8</v>
      </c>
      <c r="G101" s="284">
        <v>6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06212100</v>
      </c>
      <c r="B102" s="311" t="str">
        <f t="shared" si="1"/>
        <v>20/08/2019</v>
      </c>
      <c r="C102" s="284" t="s">
        <v>272</v>
      </c>
      <c r="D102" s="331" t="s">
        <v>273</v>
      </c>
      <c r="E102" s="284">
        <v>237</v>
      </c>
      <c r="F102" s="284">
        <v>477</v>
      </c>
      <c r="G102" s="284">
        <v>557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06212100</v>
      </c>
      <c r="B103" s="311" t="str">
        <f t="shared" si="1"/>
        <v>20/08/2019</v>
      </c>
      <c r="C103" s="284" t="s">
        <v>274</v>
      </c>
      <c r="D103" s="331" t="s">
        <v>275</v>
      </c>
      <c r="E103" s="284">
        <v>71</v>
      </c>
      <c r="F103" s="284">
        <v>23</v>
      </c>
      <c r="G103" s="284">
        <v>37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06212100</v>
      </c>
      <c r="B104" s="311" t="str">
        <f t="shared" si="1"/>
        <v>20/08/2019</v>
      </c>
      <c r="C104" s="284" t="s">
        <v>276</v>
      </c>
      <c r="D104" s="331" t="s">
        <v>277</v>
      </c>
      <c r="E104" s="284">
        <v>97</v>
      </c>
      <c r="F104" s="284">
        <v>44</v>
      </c>
      <c r="G104" s="284">
        <v>43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06212100</v>
      </c>
      <c r="B105" s="311" t="str">
        <f t="shared" si="1"/>
        <v>20/08/2019</v>
      </c>
      <c r="C105" s="284" t="s">
        <v>278</v>
      </c>
      <c r="D105" s="331" t="s">
        <v>279</v>
      </c>
      <c r="E105" s="284">
        <v>2</v>
      </c>
      <c r="F105" s="284">
        <v>11</v>
      </c>
      <c r="G105" s="284">
        <v>25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06212100</v>
      </c>
      <c r="B106" s="311" t="str">
        <f t="shared" si="1"/>
        <v>20/08/2019</v>
      </c>
      <c r="C106" s="284" t="s">
        <v>280</v>
      </c>
      <c r="D106" s="331" t="s">
        <v>281</v>
      </c>
      <c r="E106" s="284">
        <v>1</v>
      </c>
      <c r="F106" s="284">
        <v>18</v>
      </c>
      <c r="G106" s="284">
        <v>15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06212100</v>
      </c>
      <c r="B107" s="311" t="str">
        <f t="shared" si="1"/>
        <v>20/08/2019</v>
      </c>
      <c r="C107" s="284" t="s">
        <v>282</v>
      </c>
      <c r="D107" s="331" t="s">
        <v>283</v>
      </c>
      <c r="E107" s="284"/>
      <c r="F107" s="284"/>
      <c r="G107" s="284">
        <v>6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06212100</v>
      </c>
      <c r="B108" s="311" t="str">
        <f t="shared" si="1"/>
        <v>20/08/2019</v>
      </c>
      <c r="C108" s="284" t="s">
        <v>284</v>
      </c>
      <c r="D108" s="331" t="s">
        <v>285</v>
      </c>
      <c r="E108" s="284"/>
      <c r="F108" s="284"/>
      <c r="G108" s="284">
        <v>5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06212100</v>
      </c>
      <c r="B109" s="311" t="str">
        <f t="shared" si="1"/>
        <v>20/08/2019</v>
      </c>
      <c r="C109" s="284" t="s">
        <v>286</v>
      </c>
      <c r="D109" s="331" t="s">
        <v>287</v>
      </c>
      <c r="E109" s="284"/>
      <c r="F109" s="284">
        <v>4</v>
      </c>
      <c r="G109" s="284">
        <v>5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06212100</v>
      </c>
      <c r="B110" s="311" t="str">
        <f t="shared" si="1"/>
        <v>20/08/2019</v>
      </c>
      <c r="C110" s="284" t="s">
        <v>288</v>
      </c>
      <c r="D110" s="331" t="s">
        <v>289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06212100</v>
      </c>
      <c r="B111" s="311" t="str">
        <f t="shared" si="1"/>
        <v>20/08/2019</v>
      </c>
      <c r="C111" s="284" t="s">
        <v>290</v>
      </c>
      <c r="D111" s="331" t="s">
        <v>291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06212100</v>
      </c>
      <c r="B112" s="311" t="str">
        <f t="shared" si="1"/>
        <v>20/08/2019</v>
      </c>
      <c r="C112" s="284" t="s">
        <v>292</v>
      </c>
      <c r="D112" s="331" t="s">
        <v>293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06212100</v>
      </c>
      <c r="B113" s="311" t="str">
        <f t="shared" si="1"/>
        <v>20/08/2019</v>
      </c>
      <c r="C113" s="284" t="s">
        <v>294</v>
      </c>
      <c r="D113" s="331" t="s">
        <v>295</v>
      </c>
      <c r="E113" s="284">
        <v>4</v>
      </c>
      <c r="F113" s="284"/>
      <c r="G113" s="284">
        <v>15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06212100</v>
      </c>
      <c r="B114" s="311" t="str">
        <f t="shared" si="1"/>
        <v>20/08/2019</v>
      </c>
      <c r="C114" s="284" t="s">
        <v>296</v>
      </c>
      <c r="D114" s="331" t="s">
        <v>297</v>
      </c>
      <c r="E114" s="284">
        <v>116</v>
      </c>
      <c r="F114" s="284">
        <v>68</v>
      </c>
      <c r="G114" s="284">
        <v>94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06212100</v>
      </c>
      <c r="B115" s="311" t="str">
        <f t="shared" si="1"/>
        <v>20/08/2019</v>
      </c>
      <c r="C115" s="284" t="s">
        <v>298</v>
      </c>
      <c r="D115" s="331" t="s">
        <v>299</v>
      </c>
      <c r="E115" s="284">
        <v>30</v>
      </c>
      <c r="F115" s="284">
        <v>26</v>
      </c>
      <c r="G115" s="284">
        <v>23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06212100</v>
      </c>
      <c r="B116" s="311" t="str">
        <f t="shared" si="1"/>
        <v>20/08/2019</v>
      </c>
      <c r="C116" s="284" t="s">
        <v>300</v>
      </c>
      <c r="D116" s="331" t="s">
        <v>301</v>
      </c>
      <c r="E116" s="284">
        <v>3</v>
      </c>
      <c r="F116" s="284">
        <v>6</v>
      </c>
      <c r="G116" s="284">
        <v>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06212100</v>
      </c>
      <c r="B117" s="311" t="str">
        <f t="shared" si="1"/>
        <v>20/08/2019</v>
      </c>
      <c r="C117" s="284" t="s">
        <v>302</v>
      </c>
      <c r="D117" s="331" t="s">
        <v>303</v>
      </c>
      <c r="E117" s="284">
        <v>2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06212100</v>
      </c>
      <c r="B118" s="311" t="str">
        <f t="shared" si="1"/>
        <v>20/08/2019</v>
      </c>
      <c r="C118" s="284" t="s">
        <v>304</v>
      </c>
      <c r="D118" s="331" t="s">
        <v>305</v>
      </c>
      <c r="E118" s="284">
        <v>3</v>
      </c>
      <c r="F118" s="284">
        <v>3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06212100</v>
      </c>
      <c r="B119" s="311" t="str">
        <f t="shared" si="1"/>
        <v>20/08/2019</v>
      </c>
      <c r="C119" s="284" t="s">
        <v>306</v>
      </c>
      <c r="D119" s="331" t="s">
        <v>307</v>
      </c>
      <c r="E119" s="284">
        <v>3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06212100</v>
      </c>
      <c r="B120" s="311" t="str">
        <f t="shared" si="1"/>
        <v>20/08/2019</v>
      </c>
      <c r="C120" s="284" t="s">
        <v>308</v>
      </c>
      <c r="D120" s="331" t="s">
        <v>309</v>
      </c>
      <c r="E120" s="284"/>
      <c r="F120" s="284">
        <v>1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06212100</v>
      </c>
      <c r="B121" s="311" t="str">
        <f t="shared" si="1"/>
        <v>20/08/2019</v>
      </c>
      <c r="C121" s="284" t="s">
        <v>310</v>
      </c>
      <c r="D121" s="331" t="s">
        <v>311</v>
      </c>
      <c r="E121" s="284"/>
      <c r="F121" s="284">
        <v>2</v>
      </c>
      <c r="G121" s="284">
        <v>5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06212100</v>
      </c>
      <c r="B122" s="311" t="str">
        <f t="shared" si="2"/>
        <v>20/08/2019</v>
      </c>
      <c r="C122" s="284" t="s">
        <v>312</v>
      </c>
      <c r="D122" s="331" t="s">
        <v>313</v>
      </c>
      <c r="E122" s="284">
        <v>125</v>
      </c>
      <c r="F122" s="284">
        <v>40</v>
      </c>
      <c r="G122" s="284">
        <v>44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06212100</v>
      </c>
      <c r="B123" s="311" t="str">
        <f t="shared" si="2"/>
        <v>20/08/2019</v>
      </c>
      <c r="C123" s="284" t="s">
        <v>314</v>
      </c>
      <c r="D123" s="331" t="s">
        <v>315</v>
      </c>
      <c r="E123" s="284">
        <v>7</v>
      </c>
      <c r="F123" s="284">
        <v>20</v>
      </c>
      <c r="G123" s="284">
        <v>6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06212100</v>
      </c>
      <c r="B124" s="311" t="str">
        <f t="shared" si="2"/>
        <v>20/08/2019</v>
      </c>
      <c r="C124" s="284" t="s">
        <v>316</v>
      </c>
      <c r="D124" s="331" t="s">
        <v>317</v>
      </c>
      <c r="E124" s="284">
        <v>5</v>
      </c>
      <c r="F124" s="284">
        <v>6</v>
      </c>
      <c r="G124" s="284">
        <v>3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06212100</v>
      </c>
      <c r="B125" s="311" t="str">
        <f t="shared" si="2"/>
        <v>20/08/2019</v>
      </c>
      <c r="C125" s="284" t="s">
        <v>318</v>
      </c>
      <c r="D125" s="331" t="s">
        <v>319</v>
      </c>
      <c r="E125" s="284">
        <v>1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06212100</v>
      </c>
      <c r="B126" s="311" t="str">
        <f t="shared" si="2"/>
        <v>20/08/2019</v>
      </c>
      <c r="C126" s="284" t="s">
        <v>320</v>
      </c>
      <c r="D126" s="331" t="s">
        <v>321</v>
      </c>
      <c r="E126" s="284"/>
      <c r="F126" s="284">
        <v>1</v>
      </c>
      <c r="G126" s="284">
        <v>10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06212100</v>
      </c>
      <c r="B127" s="311" t="str">
        <f t="shared" si="2"/>
        <v>20/08/2019</v>
      </c>
      <c r="C127" s="284" t="s">
        <v>322</v>
      </c>
      <c r="D127" s="331" t="s">
        <v>323</v>
      </c>
      <c r="E127" s="284">
        <v>1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06212100</v>
      </c>
      <c r="B128" s="311" t="str">
        <f t="shared" si="2"/>
        <v>20/08/2019</v>
      </c>
      <c r="C128" s="284" t="s">
        <v>324</v>
      </c>
      <c r="D128" s="331" t="s">
        <v>325</v>
      </c>
      <c r="E128" s="284">
        <v>1</v>
      </c>
      <c r="F128" s="284"/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06212100</v>
      </c>
      <c r="B129" s="311" t="str">
        <f t="shared" si="2"/>
        <v>20/08/2019</v>
      </c>
      <c r="C129" s="284" t="s">
        <v>326</v>
      </c>
      <c r="D129" s="331" t="s">
        <v>327</v>
      </c>
      <c r="E129" s="284">
        <v>2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06212100</v>
      </c>
      <c r="B130" s="311" t="str">
        <f t="shared" si="2"/>
        <v>20/08/2019</v>
      </c>
      <c r="C130" s="284" t="s">
        <v>328</v>
      </c>
      <c r="D130" s="331" t="s">
        <v>329</v>
      </c>
      <c r="E130" s="284">
        <v>15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06212100</v>
      </c>
      <c r="B131" s="311" t="str">
        <f t="shared" si="2"/>
        <v>20/08/2019</v>
      </c>
      <c r="C131" s="284" t="s">
        <v>330</v>
      </c>
      <c r="D131" s="331" t="s">
        <v>331</v>
      </c>
      <c r="E131" s="284">
        <v>1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06212100</v>
      </c>
      <c r="B132" s="311" t="str">
        <f t="shared" si="2"/>
        <v>20/08/2019</v>
      </c>
      <c r="C132" s="284" t="s">
        <v>332</v>
      </c>
      <c r="D132" s="331" t="s">
        <v>333</v>
      </c>
      <c r="E132" s="284">
        <v>1286</v>
      </c>
      <c r="F132" s="284">
        <v>3</v>
      </c>
      <c r="G132" s="284">
        <v>10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06212100</v>
      </c>
      <c r="B133" s="311" t="str">
        <f t="shared" si="2"/>
        <v>20/08/2019</v>
      </c>
      <c r="C133" s="284" t="s">
        <v>334</v>
      </c>
      <c r="D133" s="331" t="s">
        <v>335</v>
      </c>
      <c r="E133" s="284" t="s">
        <v>336</v>
      </c>
      <c r="F133" s="284"/>
      <c r="G133" s="284" t="s">
        <v>336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06212100</v>
      </c>
      <c r="B134" s="311" t="str">
        <f t="shared" si="2"/>
        <v>20/08/2019</v>
      </c>
      <c r="C134" s="284" t="s">
        <v>337</v>
      </c>
      <c r="D134" s="331" t="s">
        <v>338</v>
      </c>
      <c r="E134" s="284" t="s">
        <v>336</v>
      </c>
      <c r="F134" s="284" t="s">
        <v>336</v>
      </c>
      <c r="G134" s="284" t="s">
        <v>336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06212100</v>
      </c>
      <c r="B135" s="311" t="str">
        <f t="shared" si="2"/>
        <v>20/08/2019</v>
      </c>
      <c r="C135" s="284" t="s">
        <v>339</v>
      </c>
      <c r="D135" s="331" t="s">
        <v>340</v>
      </c>
      <c r="E135" s="284">
        <v>69</v>
      </c>
      <c r="F135" s="284">
        <v>10</v>
      </c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06212100</v>
      </c>
      <c r="B136" s="311" t="str">
        <f t="shared" si="2"/>
        <v>20/08/2019</v>
      </c>
      <c r="C136" s="284" t="s">
        <v>341</v>
      </c>
      <c r="D136" s="331" t="s">
        <v>342</v>
      </c>
      <c r="E136" s="284">
        <v>3</v>
      </c>
      <c r="F136" s="284">
        <v>1</v>
      </c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06212100</v>
      </c>
      <c r="B137" s="311" t="str">
        <f t="shared" si="2"/>
        <v>20/08/2019</v>
      </c>
      <c r="C137" s="284" t="s">
        <v>343</v>
      </c>
      <c r="D137" s="331" t="s">
        <v>344</v>
      </c>
      <c r="E137" s="284">
        <v>5</v>
      </c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06212100</v>
      </c>
      <c r="B138" s="311" t="str">
        <f t="shared" si="2"/>
        <v>20/08/2019</v>
      </c>
      <c r="C138" s="284" t="s">
        <v>345</v>
      </c>
      <c r="D138" s="331" t="s">
        <v>346</v>
      </c>
      <c r="E138" s="284">
        <v>5</v>
      </c>
      <c r="F138" s="284">
        <v>3</v>
      </c>
      <c r="G138" s="284">
        <v>42</v>
      </c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06212100</v>
      </c>
      <c r="B139" s="311" t="str">
        <f t="shared" si="2"/>
        <v>20/08/2019</v>
      </c>
      <c r="C139" s="284" t="s">
        <v>347</v>
      </c>
      <c r="D139" s="331" t="s">
        <v>348</v>
      </c>
      <c r="E139" s="284">
        <v>35</v>
      </c>
      <c r="F139" s="284">
        <v>3</v>
      </c>
      <c r="G139" s="284">
        <v>50</v>
      </c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06212100</v>
      </c>
      <c r="B140" s="311" t="str">
        <f t="shared" si="2"/>
        <v>20/08/2019</v>
      </c>
      <c r="C140" s="284" t="s">
        <v>349</v>
      </c>
      <c r="D140" s="331" t="s">
        <v>350</v>
      </c>
      <c r="E140" s="284" t="s">
        <v>336</v>
      </c>
      <c r="F140" s="284" t="s">
        <v>336</v>
      </c>
      <c r="G140" s="284" t="s">
        <v>336</v>
      </c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06212100</v>
      </c>
      <c r="B141" s="311" t="str">
        <f t="shared" si="2"/>
        <v>20/08/2019</v>
      </c>
      <c r="C141" s="284" t="s">
        <v>351</v>
      </c>
      <c r="D141" s="331" t="s">
        <v>352</v>
      </c>
      <c r="E141" s="284"/>
      <c r="F141" s="284"/>
      <c r="G141" s="284" t="s">
        <v>336</v>
      </c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06212100</v>
      </c>
      <c r="B142" s="311" t="str">
        <f t="shared" si="2"/>
        <v>20/08/2019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06212100</v>
      </c>
      <c r="B143" s="311" t="str">
        <f t="shared" si="2"/>
        <v>20/08/2019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06212100</v>
      </c>
      <c r="B144" s="311" t="str">
        <f t="shared" si="2"/>
        <v>20/08/2019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06212100</v>
      </c>
      <c r="B145" s="311" t="str">
        <f t="shared" si="2"/>
        <v>20/08/2019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06212100</v>
      </c>
      <c r="B146" s="311" t="str">
        <f t="shared" si="2"/>
        <v>20/08/2019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06212100</v>
      </c>
      <c r="B147" s="311" t="str">
        <f t="shared" si="2"/>
        <v>20/08/2019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06212100</v>
      </c>
      <c r="B148" s="311" t="str">
        <f t="shared" si="2"/>
        <v>20/08/2019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06212100</v>
      </c>
      <c r="B149" s="311" t="str">
        <f t="shared" si="2"/>
        <v>20/08/2019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06212100</v>
      </c>
      <c r="B150" s="311" t="str">
        <f t="shared" si="2"/>
        <v>20/08/2019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06212100</v>
      </c>
      <c r="B151" s="311" t="str">
        <f t="shared" si="2"/>
        <v>20/08/2019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06212100</v>
      </c>
      <c r="B152" s="311" t="str">
        <f t="shared" si="2"/>
        <v>20/08/2019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06212100</v>
      </c>
      <c r="B153" s="311" t="str">
        <f t="shared" si="2"/>
        <v>20/08/2019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06212100</v>
      </c>
      <c r="B154" s="311" t="str">
        <f t="shared" si="3"/>
        <v>20/08/2019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06212100</v>
      </c>
      <c r="B155" s="311" t="str">
        <f t="shared" si="3"/>
        <v>20/08/2019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06212100</v>
      </c>
      <c r="B156" s="311" t="str">
        <f t="shared" si="3"/>
        <v>20/08/2019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06212100</v>
      </c>
      <c r="B157" s="311" t="str">
        <f t="shared" si="3"/>
        <v>20/08/2019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06212100</v>
      </c>
      <c r="B158" s="311" t="str">
        <f t="shared" si="3"/>
        <v>20/08/2019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06212100</v>
      </c>
      <c r="B159" s="311" t="str">
        <f t="shared" si="3"/>
        <v>20/08/2019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06212100</v>
      </c>
      <c r="B160" s="311" t="str">
        <f t="shared" si="3"/>
        <v>20/08/2019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06212100</v>
      </c>
      <c r="B161" s="311" t="str">
        <f t="shared" si="3"/>
        <v>20/08/2019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06212100</v>
      </c>
      <c r="B162" s="311" t="str">
        <f t="shared" si="3"/>
        <v>20/08/2019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06212100</v>
      </c>
      <c r="B163" s="311" t="str">
        <f t="shared" si="3"/>
        <v>20/08/2019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06212100</v>
      </c>
      <c r="B164" s="311" t="str">
        <f t="shared" si="3"/>
        <v>20/08/2019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06212100</v>
      </c>
      <c r="B165" s="311" t="str">
        <f t="shared" si="3"/>
        <v>20/08/2019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06212100</v>
      </c>
      <c r="B166" s="311" t="str">
        <f t="shared" si="3"/>
        <v>20/08/2019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06212100</v>
      </c>
      <c r="B167" s="311" t="str">
        <f t="shared" si="3"/>
        <v>20/08/2019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06212100</v>
      </c>
      <c r="B168" s="311" t="str">
        <f t="shared" si="3"/>
        <v>20/08/2019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06212100</v>
      </c>
      <c r="B169" s="311" t="str">
        <f t="shared" si="3"/>
        <v>20/08/2019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06212100</v>
      </c>
      <c r="B170" s="311" t="str">
        <f t="shared" si="3"/>
        <v>20/08/2019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06212100</v>
      </c>
      <c r="B171" s="311" t="str">
        <f t="shared" si="3"/>
        <v>20/08/2019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06212100</v>
      </c>
      <c r="B172" s="311" t="str">
        <f t="shared" si="3"/>
        <v>20/08/2019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06212100</v>
      </c>
      <c r="B173" s="311" t="str">
        <f t="shared" si="3"/>
        <v>20/08/2019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06212100</v>
      </c>
      <c r="B174" s="311" t="str">
        <f t="shared" si="3"/>
        <v>20/08/2019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06212100</v>
      </c>
      <c r="B175" s="311" t="str">
        <f t="shared" si="3"/>
        <v>20/08/2019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06212100</v>
      </c>
      <c r="B176" s="311" t="str">
        <f t="shared" si="3"/>
        <v>20/08/2019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06212100</v>
      </c>
      <c r="B177" s="311" t="str">
        <f t="shared" si="3"/>
        <v>20/08/2019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06212100</v>
      </c>
      <c r="B178" s="311" t="str">
        <f t="shared" si="3"/>
        <v>20/08/2019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06212100</v>
      </c>
      <c r="B179" s="311" t="str">
        <f t="shared" si="3"/>
        <v>20/08/2019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06212100</v>
      </c>
      <c r="B180" s="311" t="str">
        <f t="shared" si="3"/>
        <v>20/08/2019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06212100</v>
      </c>
      <c r="B181" s="311" t="str">
        <f t="shared" si="3"/>
        <v>20/08/2019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06212100</v>
      </c>
      <c r="B182" s="311" t="str">
        <f t="shared" si="3"/>
        <v>20/08/2019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06212100</v>
      </c>
      <c r="B183" s="311" t="str">
        <f t="shared" si="3"/>
        <v>20/08/2019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06212100</v>
      </c>
      <c r="B184" s="311" t="str">
        <f t="shared" si="3"/>
        <v>20/08/2019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06212100</v>
      </c>
      <c r="B185" s="311" t="str">
        <f t="shared" si="3"/>
        <v>20/08/2019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06212100</v>
      </c>
      <c r="B186" s="311" t="str">
        <f t="shared" si="4"/>
        <v>20/08/2019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06212100</v>
      </c>
      <c r="B187" s="311" t="str">
        <f t="shared" si="4"/>
        <v>20/08/2019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06212100</v>
      </c>
      <c r="B188" s="311" t="str">
        <f t="shared" si="4"/>
        <v>20/08/2019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06212100</v>
      </c>
      <c r="B189" s="311" t="str">
        <f t="shared" si="4"/>
        <v>20/08/2019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06212100</v>
      </c>
      <c r="B190" s="311" t="str">
        <f t="shared" si="4"/>
        <v>20/08/2019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06212100</v>
      </c>
      <c r="B191" s="311" t="str">
        <f t="shared" si="4"/>
        <v>20/08/2019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06212100</v>
      </c>
      <c r="B192" s="311" t="str">
        <f t="shared" si="4"/>
        <v>20/08/2019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06212100</v>
      </c>
      <c r="B193" s="311" t="str">
        <f t="shared" si="4"/>
        <v>20/08/2019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06212100</v>
      </c>
      <c r="B194" s="311" t="str">
        <f t="shared" si="4"/>
        <v>20/08/2019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06212100</v>
      </c>
      <c r="B195" s="311" t="str">
        <f t="shared" si="4"/>
        <v>20/08/2019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06212100</v>
      </c>
      <c r="B196" s="311" t="str">
        <f t="shared" si="4"/>
        <v>20/08/2019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06212100</v>
      </c>
      <c r="B197" s="311" t="str">
        <f t="shared" si="4"/>
        <v>20/08/2019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06212100</v>
      </c>
      <c r="B198" s="311" t="str">
        <f t="shared" si="4"/>
        <v>20/08/2019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06212100</v>
      </c>
      <c r="B199" s="311" t="str">
        <f t="shared" si="4"/>
        <v>20/08/2019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06212100</v>
      </c>
      <c r="B200" s="311" t="str">
        <f t="shared" si="4"/>
        <v>20/08/2019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06212100</v>
      </c>
      <c r="B201" s="311" t="str">
        <f t="shared" si="4"/>
        <v>20/08/2019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06212100</v>
      </c>
      <c r="B202" s="311" t="str">
        <f t="shared" si="4"/>
        <v>20/08/2019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06212100</v>
      </c>
      <c r="B203" s="311" t="str">
        <f t="shared" si="4"/>
        <v>20/08/2019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06212100</v>
      </c>
      <c r="B204" s="311" t="str">
        <f t="shared" si="4"/>
        <v>20/08/2019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06212100</v>
      </c>
      <c r="B205" s="311" t="str">
        <f t="shared" si="4"/>
        <v>20/08/2019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06212100</v>
      </c>
      <c r="B206" s="311" t="str">
        <f t="shared" si="4"/>
        <v>20/08/2019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06212100</v>
      </c>
      <c r="B207" s="311" t="str">
        <f t="shared" si="4"/>
        <v>20/08/2019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06212100</v>
      </c>
      <c r="B208" s="311" t="str">
        <f t="shared" si="4"/>
        <v>20/08/2019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06212100</v>
      </c>
      <c r="B209" s="311" t="str">
        <f t="shared" si="4"/>
        <v>20/08/2019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06212100</v>
      </c>
      <c r="B210" s="311" t="str">
        <f t="shared" si="4"/>
        <v>20/08/2019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06212100</v>
      </c>
      <c r="B211" s="311" t="str">
        <f t="shared" si="4"/>
        <v>20/08/2019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06212100</v>
      </c>
      <c r="B212" s="311" t="str">
        <f t="shared" si="4"/>
        <v>20/08/2019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06212100</v>
      </c>
      <c r="B213" s="311" t="str">
        <f t="shared" si="4"/>
        <v>20/08/2019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06212100</v>
      </c>
      <c r="B214" s="311" t="str">
        <f t="shared" si="4"/>
        <v>20/08/2019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06212100</v>
      </c>
      <c r="B215" s="311" t="str">
        <f t="shared" si="4"/>
        <v>20/08/2019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06212100</v>
      </c>
      <c r="B216" s="311" t="str">
        <f t="shared" si="4"/>
        <v>20/08/2019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06212100</v>
      </c>
      <c r="B217" s="311" t="str">
        <f t="shared" si="4"/>
        <v>20/08/2019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06212100</v>
      </c>
      <c r="B218" s="311" t="str">
        <f t="shared" si="5"/>
        <v>20/08/2019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06212100</v>
      </c>
      <c r="B219" s="311" t="str">
        <f t="shared" si="5"/>
        <v>20/08/2019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06212100</v>
      </c>
      <c r="B220" s="311" t="str">
        <f t="shared" si="5"/>
        <v>20/08/2019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06212100</v>
      </c>
      <c r="B221" s="311" t="str">
        <f t="shared" si="5"/>
        <v>20/08/2019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06212100</v>
      </c>
      <c r="B222" s="311" t="str">
        <f t="shared" si="5"/>
        <v>20/08/2019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06212100</v>
      </c>
      <c r="B223" s="311" t="str">
        <f t="shared" si="5"/>
        <v>20/08/2019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06212100</v>
      </c>
      <c r="B224" s="311" t="str">
        <f t="shared" si="5"/>
        <v>20/08/2019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06212100</v>
      </c>
      <c r="B225" s="311" t="str">
        <f t="shared" si="5"/>
        <v>20/08/2019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06212100</v>
      </c>
      <c r="B226" s="311" t="str">
        <f t="shared" si="5"/>
        <v>20/08/2019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06212100</v>
      </c>
      <c r="B227" s="311" t="str">
        <f t="shared" si="5"/>
        <v>20/08/2019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06212100</v>
      </c>
      <c r="B228" s="311" t="str">
        <f t="shared" si="5"/>
        <v>20/08/2019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06212100</v>
      </c>
      <c r="B229" s="311" t="str">
        <f t="shared" si="5"/>
        <v>20/08/2019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06212100</v>
      </c>
      <c r="B230" s="311" t="str">
        <f t="shared" si="5"/>
        <v>20/08/2019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06212100</v>
      </c>
      <c r="B231" s="311" t="str">
        <f t="shared" si="5"/>
        <v>20/08/2019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06212100</v>
      </c>
      <c r="B232" s="311" t="str">
        <f t="shared" si="5"/>
        <v>20/08/2019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06212100</v>
      </c>
      <c r="B233" s="311" t="str">
        <f t="shared" si="5"/>
        <v>20/08/2019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06212100</v>
      </c>
      <c r="B234" s="311" t="str">
        <f t="shared" si="5"/>
        <v>20/08/2019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06212100</v>
      </c>
      <c r="B235" s="311" t="str">
        <f t="shared" si="5"/>
        <v>20/08/2019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06212100</v>
      </c>
      <c r="B236" s="311" t="str">
        <f t="shared" si="5"/>
        <v>20/08/2019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06212100</v>
      </c>
      <c r="B237" s="311" t="str">
        <f t="shared" si="5"/>
        <v>20/08/2019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06212100</v>
      </c>
      <c r="B238" s="311" t="str">
        <f t="shared" si="5"/>
        <v>20/08/2019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06212100</v>
      </c>
      <c r="B239" s="311" t="str">
        <f t="shared" si="5"/>
        <v>20/08/2019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06212100</v>
      </c>
      <c r="B240" s="311" t="str">
        <f t="shared" si="5"/>
        <v>20/08/2019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06212100</v>
      </c>
      <c r="B241" s="311" t="str">
        <f t="shared" si="5"/>
        <v>20/08/2019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06212100</v>
      </c>
      <c r="B242" s="311" t="str">
        <f t="shared" si="5"/>
        <v>20/08/2019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06212100</v>
      </c>
      <c r="B243" s="311" t="str">
        <f t="shared" si="5"/>
        <v>20/08/2019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7269B16B-982E-4CAE-B2DC-99E9A86BA146}">
      <formula1>$T$2:$T$3</formula1>
    </dataValidation>
    <dataValidation type="list" allowBlank="1" showErrorMessage="1" errorTitle="Bocal de regroupement" sqref="F78" xr:uid="{0B45B9C7-054F-422B-9C0D-C80D38BAC2FD}">
      <formula1>#REF!</formula1>
    </dataValidation>
    <dataValidation type="list" allowBlank="1" showErrorMessage="1" errorTitle="Abondance végétation de 0 à 5" sqref="K78" xr:uid="{33FC220A-0DE9-4DB7-871C-6E63CBBA82F8}">
      <formula1>#REF!</formula1>
    </dataValidation>
    <dataValidation type="list" allowBlank="1" showErrorMessage="1" errorTitle="Intensité du comatage de 0 à 5" sqref="H78" xr:uid="{E191E2B5-C478-4A5F-87A4-7F7B3230ED94}">
      <formula1>#REF!</formula1>
    </dataValidation>
    <dataValidation type="list" allowBlank="1" showErrorMessage="1" errorTitle="Codage SANDRE svp" sqref="E78" xr:uid="{33AC7795-0AFF-4383-8B26-2C919905D81D}">
      <formula1>#REF!</formula1>
    </dataValidation>
    <dataValidation type="list" allowBlank="1" showInputMessage="1" showErrorMessage="1" sqref="D78 IV67:IV78" xr:uid="{CB2FD701-B59F-40B5-9AD0-4DE3296A4FC2}">
      <formula1>#REF!</formula1>
    </dataValidation>
    <dataValidation type="list" allowBlank="1" errorTitle="Codage SANDRE svp" sqref="E66:E77" xr:uid="{BD04E7C9-B189-4C09-BA3B-3B3BD03C5B7D}">
      <formula1>"N1, N3, N5 , N6"</formula1>
    </dataValidation>
    <dataValidation type="list" allowBlank="1" showInputMessage="1" sqref="D67:D77" xr:uid="{40069EB8-7392-4B4A-8B94-E72D1755FA91}">
      <formula1>"S1, S2, S3, S9, S10, S11, S18, S24, S25, S28, S29, S30"</formula1>
    </dataValidation>
    <dataValidation allowBlank="1" showErrorMessage="1" errorTitle="Altitude en mètres" sqref="K23:N23" xr:uid="{731ACBE3-6D5B-4E56-8788-14C87805C321}"/>
    <dataValidation type="list" allowBlank="1" errorTitle="Bocal de regroupement" sqref="F66:F77" xr:uid="{1EDFE164-D652-4621-A538-18A7C373A4CA}">
      <formula1>"PhA , PhB, PhC"</formula1>
    </dataValidation>
    <dataValidation type="list" allowBlank="1" errorTitle="Intensité du comatage de 0 à 5" sqref="H66:H77" xr:uid="{8FA67083-C0E4-4DAE-B502-517A5DBADDE1}">
      <formula1>"0, 1, 2, 3, 4, 5"</formula1>
    </dataValidation>
    <dataValidation type="list" allowBlank="1" errorTitle="Stabilité ou non du substrat" sqref="I66:I77" xr:uid="{E447C10F-F6A1-4699-8994-9A965336157A}">
      <formula1>"stable , moyennement stable , instable"</formula1>
    </dataValidation>
    <dataValidation type="list" allowBlank="1" errorTitle="Abondance végétation de 0 à 5" sqref="K66:K77" xr:uid="{78BBD5F0-7611-41B2-B769-600500D5D6CF}">
      <formula1>"0, 1, 2, 3, 4, 5"</formula1>
    </dataValidation>
    <dataValidation type="list" allowBlank="1" errorTitle="Choisir une des 4 catégories" error="Vous devez indiquer une des 4 catégories de la liste déroulante" sqref="I39:I50" xr:uid="{40D4B499-70CE-4DCF-8C0A-BC924EFDD928}">
      <formula1>"D, M, MNR, P"</formula1>
    </dataValidation>
    <dataValidation type="list" allowBlank="1" sqref="D66" xr:uid="{49C73D7A-BF51-4E69-BA59-C1E78D65078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634A12D-68CE-45A8-BB2B-CEC1414297D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B2DDD23-5D34-4231-8314-18C85D976F3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CE14DA8-2665-4A0D-A674-8D345DA88A4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5613BD7-F89B-4ED0-91F0-43341615D616}">
      <formula1>1</formula1>
      <formula2>3</formula2>
    </dataValidation>
    <dataValidation allowBlank="1" showErrorMessage="1" promptTitle="ATTENTION" prompt="en Lambert II étendu" sqref="G23 E27:E28" xr:uid="{A9074077-C6EC-45BE-B00C-1198AC4DDD7F}"/>
    <dataValidation type="textLength" allowBlank="1" showInputMessage="1" showErrorMessage="1" sqref="A41:E41 IS42:IV42" xr:uid="{9F04AFF9-5488-4B9C-A1F4-1270B5CCD33D}">
      <formula1>0</formula1>
      <formula2>50</formula2>
    </dataValidation>
    <dataValidation type="whole" allowBlank="1" showErrorMessage="1" errorTitle="Altitude en mètres" sqref="I23:I28" xr:uid="{6EFDF2E3-AA69-4D3C-A741-59D3F115BF2C}">
      <formula1>0</formula1>
      <formula2>4000</formula2>
    </dataValidation>
    <dataValidation type="decimal" allowBlank="1" showErrorMessage="1" errorTitle="Recouvrement en % de 0 à 100" sqref="H39:H50" xr:uid="{20D5F202-D116-4562-B1CC-57B03BEBC1A9}">
      <formula1>0</formula1>
      <formula2>100</formula2>
    </dataValidation>
    <dataValidation type="textLength" operator="equal" allowBlank="1" showErrorMessage="1" errorTitle="Code INSEE selon le type 00000" sqref="F23" xr:uid="{302C6FB1-E672-4C21-A60C-BD469C002F3F}">
      <formula1>5</formula1>
      <formula2>0</formula2>
    </dataValidation>
    <dataValidation type="date" allowBlank="1" showErrorMessage="1" errorTitle="Date du prélèvement (jj/mm/aaaa)" sqref="IV40" xr:uid="{E74510FE-951F-41B6-B8D7-3612514E972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2020-04-17T14:42:31Z</dcterms:created>
  <dcterms:modified xsi:type="dcterms:W3CDTF">2020-04-17T14:42:31Z</dcterms:modified>
</cp:coreProperties>
</file>