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3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<sst xmlns="http://schemas.openxmlformats.org/spreadsheetml/2006/main" count="412" uniqueCount="273">
  <si>
    <t>Informations sur la station</t>
  </si>
  <si>
    <t>DREAL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</si>
  <si>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</si>
  <si>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</si>
  <si>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</si>
  <si>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</si>
  <si>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</si>
  <si>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</si>
  <si>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</si>
  <si>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</si>
  <si>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</si>
  <si>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</si>
  <si>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</si>
  <si>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</si>
  <si>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</si>
  <si>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</si>
  <si>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</si>
  <si>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</si>
  <si>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</si>
  <si>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</si>
  <si>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</si>
  <si>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</si>
  <si>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</si>
  <si>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DREAL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</si>
  <si>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</si>
  <si>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</si>
  <si>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</si>
  <si>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</si>
  <si>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</si>
  <si>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</si>
  <si>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</si>
  <si>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</si>
  <si>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</si>
  <si>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</si>
  <si>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</si>
  <si>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</si>
  <si>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</si>
  <si>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</si>
  <si>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</si>
  <si>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</si>
  <si>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</si>
  <si>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</si>
  <si>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</si>
  <si>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</si>
  <si>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</si>
  <si>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</si>
  <si>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</si>
  <si>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</si>
  <si>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</si>
  <si>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</si>
  <si>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</si>
  <si>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</si>
  <si>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</si>
  <si>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</si>
  <si>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</si>
  <si>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</si>
  <si>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</si>
  <si>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</si>
  <si>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</si>
  <si>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</si>
  <si>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</si>
  <si>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</si>
  <si>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</si>
  <si>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>LATITUDE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</si>
  <si>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</si>
  <si>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</si>
  <si>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</si>
  <si>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</si>
  <si>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</si>
  <si>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</si>
  <si>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</si>
  <si>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</si>
  <si>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</si>
  <si>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</si>
  <si>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</si>
  <si>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</si>
  <si>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</si>
  <si>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</si>
  <si>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</si>
  <si>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</si>
  <si>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</si>
  <si>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</si>
  <si>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</si>
  <si>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</si>
  <si>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</si>
  <si>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</si>
  <si>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</si>
  <si>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</si>
  <si>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</si>
  <si>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</si>
  <si>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</si>
  <si>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</si>
  <si>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</si>
  <si>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</si>
  <si>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</si>
  <si>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</si>
  <si>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</si>
  <si>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</si>
  <si>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</si>
  <si>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</si>
  <si>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</si>
  <si>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</si>
  <si>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</si>
  <si>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</si>
  <si>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</si>
  <si>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Golo</t>
  </si>
  <si>
    <t>aval ponte altu</t>
  </si>
  <si>
    <t>Albertacce</t>
  </si>
  <si>
    <t>2B007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</si>
  <si>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</si>
  <si>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</si>
  <si>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</si>
  <si>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</si>
  <si>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</si>
  <si>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</si>
  <si>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</si>
  <si>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</si>
  <si>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</si>
  <si>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</si>
  <si>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</si>
  <si>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</si>
  <si>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</si>
  <si>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</si>
  <si>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</si>
  <si>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</si>
  <si>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</si>
  <si>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</si>
  <si>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</si>
  <si>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</si>
  <si>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</si>
  <si>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</si>
  <si>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</si>
  <si>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</si>
  <si>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 - Bryophytes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</si>
  <si>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</si>
  <si>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</si>
  <si>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Vase en colmatage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</si>
  <si>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</si>
  <si>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</si>
  <si>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</si>
  <si>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</si>
  <si>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</si>
  <si>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</si>
  <si>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</si>
  <si>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</si>
  <si>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</si>
  <si>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</si>
  <si>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</si>
  <si>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</si>
  <si>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</si>
  <si>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</si>
  <si>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</si>
  <si>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</si>
  <si>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</si>
  <si>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</si>
  <si>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</si>
  <si>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</si>
  <si>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</si>
  <si>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</si>
  <si>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</si>
  <si>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</si>
  <si>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</si>
  <si>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</si>
  <si>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</si>
  <si>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</si>
  <si>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</si>
  <si>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</si>
  <si>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</si>
  <si>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</si>
  <si>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</si>
  <si>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</si>
  <si>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</si>
  <si>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</si>
  <si>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</si>
  <si>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</si>
  <si>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</si>
  <si>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</si>
  <si>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</si>
  <si>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</si>
  <si>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</si>
  <si>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</si>
  <si>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</si>
  <si>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</si>
  <si>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</si>
  <si>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</si>
  <si>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</si>
  <si>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</si>
  <si>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</si>
  <si>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</si>
  <si>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</si>
  <si>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</si>
  <si>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</si>
  <si>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</si>
  <si>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</si>
  <si>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</si>
  <si>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</si>
  <si>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</si>
  <si>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</si>
  <si>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</si>
  <si>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</si>
  <si>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</si>
  <si>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</si>
  <si>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</si>
  <si>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</si>
  <si>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</si>
  <si>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</si>
  <si>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</si>
  <si>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</si>
  <si>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</si>
  <si>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</si>
  <si>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</si>
  <si>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</si>
  <si>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Protonemura</t>
  </si>
  <si>
    <t>Micrasema</t>
  </si>
  <si>
    <t>Glossosomatidae</t>
  </si>
  <si>
    <t>Agapetus</t>
  </si>
  <si>
    <t>Hydropsyche</t>
  </si>
  <si>
    <t>Hydroptilidae</t>
  </si>
  <si>
    <t>Hydroptila</t>
  </si>
  <si>
    <t>Allotrichia</t>
  </si>
  <si>
    <t>Limnephilinae</t>
  </si>
  <si>
    <t>Silonella</t>
  </si>
  <si>
    <t>Tinodes</t>
  </si>
  <si>
    <t>Rhyacophila</t>
  </si>
  <si>
    <t>Lepidostoma</t>
  </si>
  <si>
    <t>Athripsodes</t>
  </si>
  <si>
    <t>Setodes</t>
  </si>
  <si>
    <t>Mystacides</t>
  </si>
  <si>
    <t>Philopotamus</t>
  </si>
  <si>
    <t>Polycentropus</t>
  </si>
  <si>
    <t>Sericostoma</t>
  </si>
  <si>
    <t>Baetis</t>
  </si>
  <si>
    <t>Procloeon</t>
  </si>
  <si>
    <t>Cloeon</t>
  </si>
  <si>
    <t>Centroptilum</t>
  </si>
  <si>
    <t>Caenis</t>
  </si>
  <si>
    <t>Serratella</t>
  </si>
  <si>
    <t>Ecdyonurus</t>
  </si>
  <si>
    <t>Electrogena</t>
  </si>
  <si>
    <t>Habroleptoides</t>
  </si>
  <si>
    <t>Habrophlebia</t>
  </si>
  <si>
    <t>Micronecta</t>
  </si>
  <si>
    <t>Hydroporinae</t>
  </si>
  <si>
    <t>Haliplus</t>
  </si>
  <si>
    <t>Hydrophilinae</t>
  </si>
  <si>
    <t>Pomatinus</t>
  </si>
  <si>
    <t>Orectochilus</t>
  </si>
  <si>
    <t>Laccophilinae</t>
  </si>
  <si>
    <t>Normandia</t>
  </si>
  <si>
    <t>Elmis</t>
  </si>
  <si>
    <t>Limnius</t>
  </si>
  <si>
    <t>Stenelmis</t>
  </si>
  <si>
    <t>Hydrocyphon</t>
  </si>
  <si>
    <t>Blephariceridae</t>
  </si>
  <si>
    <t>Ceratopogonidae</t>
  </si>
  <si>
    <t>Chironomidae</t>
  </si>
  <si>
    <t>Limoniidae</t>
  </si>
  <si>
    <t>Tipulidae</t>
  </si>
  <si>
    <t>Anthomyidae</t>
  </si>
  <si>
    <t>Empididae</t>
  </si>
  <si>
    <t>Simuliidae</t>
  </si>
  <si>
    <t>Tabanidae</t>
  </si>
  <si>
    <t>Boyeria</t>
  </si>
  <si>
    <t>Calopteryx</t>
  </si>
  <si>
    <t>Ancylidae</t>
  </si>
  <si>
    <t>Planorbidae</t>
  </si>
  <si>
    <t>Potamopyrgus</t>
  </si>
  <si>
    <t>Dugesiidae</t>
  </si>
  <si>
    <t>OLIGOCHETES</t>
  </si>
  <si>
    <t>Nemathelmintha</t>
  </si>
  <si>
    <t>P</t>
  </si>
  <si>
    <t>HYDRACARIENS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</si>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</sst>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2" xfId="20" applyFont="1" applyBorder="1" applyAlignment="1" applyProtection="1">
      <alignment horizontal="center"/>
      <protection/>
    </xf>
    <xf numFmtId="164" fontId="4" fillId="0" borderId="3" xfId="20" applyFont="1" applyBorder="1" applyAlignment="1" applyProtection="1">
      <alignment horizontal="center"/>
      <protection/>
    </xf>
    <xf numFmtId="164" fontId="4" fillId="0" borderId="4" xfId="2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7" fillId="0" borderId="5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9" fillId="2" borderId="2" xfId="0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center" vertical="center" wrapText="1"/>
      <protection/>
    </xf>
    <xf numFmtId="164" fontId="4" fillId="0" borderId="5" xfId="20" applyFont="1" applyBorder="1" applyAlignment="1" applyProtection="1">
      <alignment horizontal="left"/>
      <protection/>
    </xf>
    <xf numFmtId="164" fontId="4" fillId="0" borderId="0" xfId="20" applyFont="1" applyBorder="1" applyAlignment="1" applyProtection="1">
      <alignment horizontal="left"/>
      <protection/>
    </xf>
    <xf numFmtId="164" fontId="9" fillId="2" borderId="5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6" xfId="0" applyFont="1" applyFill="1" applyBorder="1" applyAlignment="1" applyProtection="1">
      <alignment horizontal="center" vertical="center"/>
      <protection/>
    </xf>
    <xf numFmtId="164" fontId="11" fillId="0" borderId="1" xfId="0" applyFont="1" applyBorder="1" applyAlignment="1" applyProtection="1">
      <alignment horizontal="center" vertical="center" wrapText="1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6" xfId="0" applyFont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6" xfId="0" applyFont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4" fontId="15" fillId="3" borderId="10" xfId="0" applyFont="1" applyFill="1" applyBorder="1" applyAlignment="1" applyProtection="1">
      <alignment vertical="center"/>
      <protection locked="0"/>
    </xf>
    <xf numFmtId="165" fontId="15" fillId="3" borderId="10" xfId="0" applyNumberFormat="1" applyFont="1" applyFill="1" applyBorder="1" applyAlignment="1" applyProtection="1">
      <alignment vertical="center"/>
      <protection locked="0"/>
    </xf>
    <xf numFmtId="164" fontId="15" fillId="3" borderId="10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 applyProtection="1">
      <alignment vertical="center"/>
      <protection/>
    </xf>
    <xf numFmtId="164" fontId="4" fillId="0" borderId="6" xfId="0" applyFont="1" applyBorder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4" borderId="10" xfId="0" applyFont="1" applyFill="1" applyBorder="1" applyAlignment="1" applyProtection="1">
      <alignment horizontal="center" vertical="center"/>
      <protection locked="0"/>
    </xf>
    <xf numFmtId="164" fontId="3" fillId="4" borderId="10" xfId="0" applyFont="1" applyFill="1" applyBorder="1" applyAlignment="1" applyProtection="1">
      <alignment vertical="center"/>
      <protection locked="0"/>
    </xf>
    <xf numFmtId="164" fontId="4" fillId="0" borderId="5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6" fillId="2" borderId="4" xfId="0" applyFont="1" applyFill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/>
      <protection/>
    </xf>
    <xf numFmtId="164" fontId="6" fillId="2" borderId="6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12" xfId="0" applyFont="1" applyFill="1" applyBorder="1" applyAlignment="1" applyProtection="1">
      <alignment horizontal="left" vertical="center"/>
      <protection/>
    </xf>
    <xf numFmtId="164" fontId="6" fillId="2" borderId="4" xfId="0" applyFont="1" applyFill="1" applyBorder="1" applyAlignment="1" applyProtection="1">
      <alignment horizontal="left"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16" fillId="0" borderId="0" xfId="0" applyFont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0" xfId="0" applyFont="1" applyFill="1" applyBorder="1" applyAlignment="1" applyProtection="1">
      <alignment horizontal="center" vertical="center" wrapText="1"/>
      <protection/>
    </xf>
    <xf numFmtId="164" fontId="17" fillId="5" borderId="10" xfId="0" applyFont="1" applyFill="1" applyBorder="1" applyAlignment="1" applyProtection="1">
      <alignment vertical="center"/>
      <protection locked="0"/>
    </xf>
    <xf numFmtId="168" fontId="15" fillId="3" borderId="10" xfId="0" applyNumberFormat="1" applyFont="1" applyFill="1" applyBorder="1" applyAlignment="1" applyProtection="1">
      <alignment vertical="center"/>
      <protection locked="0"/>
    </xf>
    <xf numFmtId="164" fontId="17" fillId="2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Font="1" applyBorder="1" applyAlignment="1" applyProtection="1">
      <alignment horizontal="center" vertical="center" wrapText="1"/>
      <protection/>
    </xf>
    <xf numFmtId="169" fontId="15" fillId="3" borderId="1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164" fontId="15" fillId="3" borderId="10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4" fontId="23" fillId="2" borderId="1" xfId="0" applyFont="1" applyFill="1" applyBorder="1" applyAlignment="1" applyProtection="1">
      <alignment horizontal="center" vertical="center"/>
      <protection/>
    </xf>
    <xf numFmtId="164" fontId="6" fillId="2" borderId="14" xfId="0" applyFont="1" applyFill="1" applyBorder="1" applyAlignment="1" applyProtection="1">
      <alignment horizontal="center" vertical="center" wrapText="1"/>
      <protection/>
    </xf>
    <xf numFmtId="164" fontId="6" fillId="2" borderId="15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 applyProtection="1">
      <alignment vertical="center"/>
      <protection/>
    </xf>
    <xf numFmtId="164" fontId="6" fillId="2" borderId="16" xfId="0" applyFont="1" applyFill="1" applyBorder="1" applyAlignment="1" applyProtection="1">
      <alignment horizontal="center" vertical="center" wrapText="1"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3" fillId="0" borderId="17" xfId="0" applyFont="1" applyBorder="1" applyAlignment="1" applyProtection="1">
      <alignment vertical="center"/>
      <protection/>
    </xf>
    <xf numFmtId="164" fontId="14" fillId="2" borderId="18" xfId="0" applyFont="1" applyFill="1" applyBorder="1" applyAlignment="1" applyProtection="1">
      <alignment horizontal="center" vertical="center"/>
      <protection/>
    </xf>
    <xf numFmtId="164" fontId="17" fillId="5" borderId="10" xfId="0" applyFont="1" applyFill="1" applyBorder="1" applyAlignment="1" applyProtection="1">
      <alignment vertical="center"/>
      <protection/>
    </xf>
    <xf numFmtId="168" fontId="17" fillId="5" borderId="10" xfId="0" applyNumberFormat="1" applyFont="1" applyFill="1" applyBorder="1" applyAlignment="1" applyProtection="1">
      <alignment vertical="center"/>
      <protection/>
    </xf>
    <xf numFmtId="164" fontId="17" fillId="2" borderId="18" xfId="0" applyFont="1" applyFill="1" applyBorder="1" applyAlignment="1" applyProtection="1">
      <alignment horizontal="center" vertical="center"/>
      <protection/>
    </xf>
    <xf numFmtId="164" fontId="15" fillId="3" borderId="18" xfId="0" applyFont="1" applyFill="1" applyBorder="1" applyAlignment="1" applyProtection="1">
      <alignment horizontal="center" vertical="center" wrapText="1"/>
      <protection locked="0"/>
    </xf>
    <xf numFmtId="164" fontId="15" fillId="3" borderId="18" xfId="0" applyFont="1" applyFill="1" applyBorder="1" applyAlignment="1" applyProtection="1">
      <alignment vertical="center"/>
      <protection locked="0"/>
    </xf>
    <xf numFmtId="164" fontId="15" fillId="3" borderId="18" xfId="0" applyFont="1" applyFill="1" applyBorder="1" applyAlignment="1" applyProtection="1">
      <alignment horizontal="center" vertical="center"/>
      <protection locked="0"/>
    </xf>
    <xf numFmtId="164" fontId="22" fillId="2" borderId="3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19" xfId="0" applyFont="1" applyFill="1" applyBorder="1" applyAlignment="1" applyProtection="1">
      <alignment horizontal="center" vertical="center" wrapText="1"/>
      <protection/>
    </xf>
    <xf numFmtId="164" fontId="13" fillId="5" borderId="19" xfId="0" applyFont="1" applyFill="1" applyBorder="1" applyAlignment="1" applyProtection="1">
      <alignment horizontal="center" vertical="center" wrapText="1"/>
      <protection/>
    </xf>
    <xf numFmtId="164" fontId="14" fillId="2" borderId="20" xfId="0" applyFont="1" applyFill="1" applyBorder="1" applyAlignment="1" applyProtection="1">
      <alignment horizontal="center" vertical="center"/>
      <protection/>
    </xf>
    <xf numFmtId="164" fontId="14" fillId="2" borderId="21" xfId="0" applyFont="1" applyFill="1" applyBorder="1" applyAlignment="1" applyProtection="1">
      <alignment horizontal="center" vertical="center"/>
      <protection/>
    </xf>
    <xf numFmtId="168" fontId="17" fillId="5" borderId="10" xfId="0" applyNumberFormat="1" applyFont="1" applyFill="1" applyBorder="1" applyAlignment="1" applyProtection="1">
      <alignment vertical="center"/>
      <protection locked="0"/>
    </xf>
    <xf numFmtId="164" fontId="24" fillId="0" borderId="18" xfId="0" applyFont="1" applyBorder="1" applyAlignment="1" applyProtection="1">
      <alignment vertical="center"/>
      <protection/>
    </xf>
    <xf numFmtId="164" fontId="3" fillId="0" borderId="18" xfId="0" applyFont="1" applyBorder="1" applyAlignment="1" applyProtection="1">
      <alignment vertical="center"/>
      <protection/>
    </xf>
    <xf numFmtId="164" fontId="25" fillId="0" borderId="18" xfId="0" applyFont="1" applyBorder="1" applyAlignment="1" applyProtection="1">
      <alignment horizontal="center"/>
      <protection locked="0"/>
    </xf>
    <xf numFmtId="172" fontId="15" fillId="3" borderId="10" xfId="0" applyNumberFormat="1" applyFont="1" applyFill="1" applyBorder="1" applyAlignment="1" applyProtection="1">
      <alignment vertical="center"/>
      <protection locked="0"/>
    </xf>
    <xf numFmtId="164" fontId="26" fillId="0" borderId="18" xfId="0" applyFont="1" applyBorder="1" applyAlignment="1" applyProtection="1">
      <alignment horizontal="center"/>
      <protection locked="0"/>
    </xf>
    <xf numFmtId="164" fontId="24" fillId="0" borderId="22" xfId="0" applyFont="1" applyBorder="1" applyAlignment="1" applyProtection="1">
      <alignment vertical="center"/>
      <protection/>
    </xf>
    <xf numFmtId="164" fontId="3" fillId="0" borderId="22" xfId="0" applyFont="1" applyBorder="1" applyAlignment="1" applyProtection="1">
      <alignment vertical="center"/>
      <protection/>
    </xf>
    <xf numFmtId="164" fontId="25" fillId="0" borderId="22" xfId="0" applyFont="1" applyBorder="1" applyAlignment="1" applyProtection="1">
      <alignment horizontal="center"/>
      <protection locked="0"/>
    </xf>
    <xf numFmtId="164" fontId="24" fillId="0" borderId="23" xfId="0" applyFont="1" applyBorder="1" applyAlignment="1" applyProtection="1">
      <alignment vertical="center"/>
      <protection/>
    </xf>
    <xf numFmtId="164" fontId="3" fillId="0" borderId="23" xfId="0" applyFont="1" applyBorder="1" applyAlignment="1" applyProtection="1">
      <alignment vertical="center"/>
      <protection/>
    </xf>
    <xf numFmtId="164" fontId="25" fillId="0" borderId="23" xfId="0" applyFont="1" applyBorder="1" applyAlignment="1" applyProtection="1">
      <alignment horizontal="center"/>
      <protection locked="0"/>
    </xf>
    <xf numFmtId="164" fontId="26" fillId="0" borderId="23" xfId="0" applyFont="1" applyBorder="1" applyAlignment="1" applyProtection="1">
      <alignment horizontal="center"/>
      <protection locked="0"/>
    </xf>
    <xf numFmtId="164" fontId="24" fillId="0" borderId="24" xfId="0" applyFont="1" applyBorder="1" applyAlignment="1" applyProtection="1">
      <alignment vertical="center"/>
      <protection/>
    </xf>
    <xf numFmtId="164" fontId="0" fillId="0" borderId="24" xfId="0" applyFont="1" applyBorder="1" applyAlignment="1" applyProtection="1">
      <alignment vertical="center"/>
      <protection/>
    </xf>
    <xf numFmtId="164" fontId="25" fillId="0" borderId="24" xfId="0" applyFont="1" applyBorder="1" applyAlignment="1" applyProtection="1">
      <alignment horizontal="center"/>
      <protection locked="0"/>
    </xf>
    <xf numFmtId="164" fontId="26" fillId="0" borderId="22" xfId="0" applyFont="1" applyBorder="1" applyAlignment="1" applyProtection="1">
      <alignment horizontal="center"/>
      <protection locked="0"/>
    </xf>
    <xf numFmtId="164" fontId="24" fillId="0" borderId="23" xfId="0" applyFont="1" applyBorder="1" applyAlignment="1" applyProtection="1">
      <alignment vertical="center"/>
      <protection locked="0"/>
    </xf>
    <xf numFmtId="164" fontId="3" fillId="0" borderId="23" xfId="0" applyFont="1" applyBorder="1" applyAlignment="1" applyProtection="1">
      <alignment vertical="center"/>
      <protection locked="0"/>
    </xf>
    <xf numFmtId="164" fontId="24" fillId="0" borderId="18" xfId="0" applyFont="1" applyBorder="1" applyAlignment="1" applyProtection="1">
      <alignment vertical="center"/>
      <protection locked="0"/>
    </xf>
    <xf numFmtId="164" fontId="3" fillId="0" borderId="18" xfId="0" applyFont="1" applyBorder="1" applyAlignment="1" applyProtection="1">
      <alignment vertical="center"/>
      <protection locked="0"/>
    </xf>
    <xf numFmtId="164" fontId="24" fillId="0" borderId="25" xfId="0" applyFont="1" applyBorder="1" applyAlignment="1" applyProtection="1">
      <alignment vertical="center"/>
      <protection/>
    </xf>
    <xf numFmtId="164" fontId="3" fillId="0" borderId="25" xfId="0" applyFont="1" applyBorder="1" applyAlignment="1" applyProtection="1">
      <alignment vertical="center"/>
      <protection/>
    </xf>
    <xf numFmtId="164" fontId="25" fillId="0" borderId="25" xfId="0" applyFont="1" applyBorder="1" applyAlignment="1" applyProtection="1">
      <alignment horizontal="center"/>
      <protection locked="0"/>
    </xf>
    <xf numFmtId="164" fontId="26" fillId="0" borderId="25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28125" style="1" customWidth="1"/>
    <col min="5" max="5" width="22.28125" style="1" customWidth="1"/>
    <col min="6" max="6" width="25.00390625" style="2" customWidth="1"/>
    <col min="7" max="7" width="22.28125" style="2" customWidth="1"/>
    <col min="8" max="19" width="29.28125" style="1" customWidth="1"/>
    <col min="20" max="20" width="19.00390625" style="1" customWidth="1"/>
    <col min="21" max="21" width="16.8515625" style="1" customWidth="1"/>
    <col min="22" max="22" width="15.00390625" style="3" customWidth="1"/>
    <col min="23" max="23" width="13.57421875" style="3" customWidth="1"/>
    <col min="24" max="24" width="6.00390625" style="3" customWidth="1"/>
    <col min="25" max="25" width="32.57421875" style="3" customWidth="1"/>
    <col min="26" max="41" width="12.140625" style="3" customWidth="1"/>
    <col min="42" max="16384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6213500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820</v>
      </c>
      <c r="J23" s="40" t="s">
        <v>35</v>
      </c>
      <c r="K23" s="40"/>
      <c r="L23" s="40"/>
      <c r="M23" s="40"/>
      <c r="N23" s="40"/>
      <c r="O23" s="42">
        <v>18</v>
      </c>
      <c r="P23" s="42">
        <v>410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1193048</v>
      </c>
      <c r="L24" s="47">
        <v>6154075</v>
      </c>
      <c r="M24" s="47">
        <v>1193430</v>
      </c>
      <c r="N24" s="47">
        <v>6153962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10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</row>
    <row r="34" spans="8:10" ht="12.75">
      <c r="H34" s="15" t="s">
        <v>15</v>
      </c>
      <c r="I34" s="49"/>
      <c r="J34" s="49"/>
    </row>
    <row r="35" spans="8:10" ht="12.75">
      <c r="H35" s="60" t="s">
        <v>126</v>
      </c>
      <c r="I35" s="61" t="s">
        <v>127</v>
      </c>
      <c r="J35" s="62"/>
    </row>
    <row r="36" spans="6:17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</row>
    <row r="37" spans="1:19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</row>
    <row r="38" spans="1:19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</row>
    <row r="39" spans="1:19" ht="14.25">
      <c r="A39" s="70">
        <f>B23</f>
        <v>6213500</v>
      </c>
      <c r="B39" s="70">
        <f>C23</f>
        <v>0</v>
      </c>
      <c r="C39" s="40">
        <f>D23</f>
        <v>0</v>
      </c>
      <c r="D39" s="71">
        <v>42235</v>
      </c>
      <c r="E39" s="42">
        <v>11.95</v>
      </c>
      <c r="F39" s="72" t="s">
        <v>133</v>
      </c>
      <c r="G39" s="73" t="s">
        <v>11</v>
      </c>
      <c r="H39" s="74">
        <v>1</v>
      </c>
      <c r="I39" s="74" t="s">
        <v>22</v>
      </c>
      <c r="R39" s="65"/>
      <c r="S39" s="65"/>
    </row>
    <row r="40" spans="1:19" ht="14.25">
      <c r="A40" s="39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/>
      <c r="I40" s="74"/>
      <c r="R40" s="65"/>
      <c r="S40" s="65"/>
    </row>
    <row r="41" spans="1:19" ht="14.25" customHeight="1">
      <c r="A41" s="77" t="s">
        <v>136</v>
      </c>
      <c r="B41" s="77"/>
      <c r="C41" s="77"/>
      <c r="D41" s="77"/>
      <c r="E41" s="77"/>
      <c r="F41" s="72" t="s">
        <v>137</v>
      </c>
      <c r="G41" s="73" t="s">
        <v>28</v>
      </c>
      <c r="H41" s="74">
        <v>1</v>
      </c>
      <c r="I41" s="74" t="s">
        <v>22</v>
      </c>
      <c r="R41" s="65"/>
      <c r="S41" s="65"/>
    </row>
    <row r="42" spans="1:19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1</v>
      </c>
      <c r="I42" s="74" t="s">
        <v>22</v>
      </c>
      <c r="R42" s="65"/>
      <c r="S42" s="65"/>
    </row>
    <row r="43" spans="1:19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25</v>
      </c>
      <c r="I43" s="74" t="s">
        <v>14</v>
      </c>
      <c r="O43" s="6"/>
      <c r="P43" s="6"/>
      <c r="Q43" s="6"/>
      <c r="R43" s="6"/>
      <c r="S43" s="6"/>
    </row>
    <row r="44" spans="1:19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14</v>
      </c>
      <c r="I44" s="74" t="s">
        <v>14</v>
      </c>
      <c r="M44" s="6"/>
      <c r="N44" s="6"/>
      <c r="O44" s="6"/>
      <c r="P44" s="6"/>
      <c r="Q44" s="6"/>
      <c r="R44" s="6"/>
      <c r="S44" s="6"/>
    </row>
    <row r="45" spans="1:19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1</v>
      </c>
      <c r="I45" s="74" t="s">
        <v>22</v>
      </c>
      <c r="M45" s="6"/>
      <c r="N45" s="6"/>
      <c r="O45" s="6"/>
      <c r="P45" s="6"/>
      <c r="Q45" s="6"/>
      <c r="R45" s="6"/>
      <c r="S45" s="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/>
      <c r="I47" s="74"/>
    </row>
    <row r="48" spans="1:19" s="6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5</v>
      </c>
      <c r="I49" s="74" t="s">
        <v>14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51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8" t="s">
        <v>147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1"/>
    </row>
    <row r="52" spans="1:21" ht="15.75">
      <c r="A52" s="4" t="s">
        <v>148</v>
      </c>
      <c r="B52" s="4"/>
      <c r="C52" s="4"/>
      <c r="D52" s="4"/>
      <c r="E52" s="4"/>
      <c r="F52" s="45"/>
      <c r="G52" s="80"/>
      <c r="T52" s="65"/>
      <c r="U52" s="65"/>
    </row>
    <row r="53" spans="7:21" ht="12.75">
      <c r="G53" s="81"/>
      <c r="T53" s="65"/>
      <c r="U53" s="65"/>
    </row>
    <row r="54" spans="1:21" ht="12.75">
      <c r="A54" s="15" t="s">
        <v>15</v>
      </c>
      <c r="B54" s="49"/>
      <c r="C54" s="49"/>
      <c r="D54" s="49"/>
      <c r="E54" s="82"/>
      <c r="F54" s="83"/>
      <c r="G54" s="81"/>
      <c r="T54" s="65"/>
      <c r="U54" s="65"/>
    </row>
    <row r="55" spans="1:21" ht="12.75">
      <c r="A55" s="18" t="s">
        <v>131</v>
      </c>
      <c r="B55" s="19" t="s">
        <v>149</v>
      </c>
      <c r="C55" s="19"/>
      <c r="D55" s="19"/>
      <c r="E55" s="19"/>
      <c r="F55" s="50"/>
      <c r="G55" s="13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4" t="s">
        <v>153</v>
      </c>
      <c r="I57" s="84" t="s">
        <v>132</v>
      </c>
      <c r="J57" s="84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5" t="s">
        <v>157</v>
      </c>
      <c r="I58" s="85" t="s">
        <v>37</v>
      </c>
      <c r="J58" s="85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6" t="s">
        <v>161</v>
      </c>
      <c r="I59" s="86" t="s">
        <v>12</v>
      </c>
      <c r="J59" s="86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6" t="s">
        <v>165</v>
      </c>
      <c r="I60" s="86" t="s">
        <v>20</v>
      </c>
      <c r="J60" s="86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7"/>
      <c r="H61" s="88" t="s">
        <v>169</v>
      </c>
      <c r="I61" s="88" t="s">
        <v>29</v>
      </c>
      <c r="J61" s="88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89"/>
      <c r="D62" s="89"/>
      <c r="E62" s="30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1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</row>
    <row r="65" spans="1:21" ht="12.75">
      <c r="A65" s="39" t="s">
        <v>32</v>
      </c>
      <c r="B65" s="39" t="s">
        <v>119</v>
      </c>
      <c r="C65" s="91" t="s">
        <v>173</v>
      </c>
      <c r="D65" s="91" t="s">
        <v>131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5"/>
      <c r="U65" s="65"/>
    </row>
    <row r="66" spans="1:21" ht="14.25">
      <c r="A66" s="92">
        <f>A39</f>
        <v>6213500</v>
      </c>
      <c r="B66" s="93">
        <f>D39</f>
        <v>42235</v>
      </c>
      <c r="C66" s="94" t="s">
        <v>175</v>
      </c>
      <c r="D66" s="95" t="s">
        <v>11</v>
      </c>
      <c r="E66" s="95" t="s">
        <v>12</v>
      </c>
      <c r="F66" s="96" t="s">
        <v>13</v>
      </c>
      <c r="G66" s="74"/>
      <c r="H66" s="74"/>
      <c r="I66" s="74"/>
      <c r="J66" s="74"/>
      <c r="K66" s="74"/>
      <c r="T66" s="65"/>
      <c r="U66" s="65"/>
    </row>
    <row r="67" spans="1:21" ht="14.25">
      <c r="A67" s="75">
        <f aca="true" t="shared" si="0" ref="A67:A77">+A$66</f>
        <v>6213500</v>
      </c>
      <c r="B67" s="76">
        <f aca="true" t="shared" si="1" ref="B67:B77">+B$66</f>
        <v>42235</v>
      </c>
      <c r="C67" s="94" t="s">
        <v>176</v>
      </c>
      <c r="D67" s="97" t="s">
        <v>28</v>
      </c>
      <c r="E67" s="97" t="s">
        <v>37</v>
      </c>
      <c r="F67" s="96" t="s">
        <v>13</v>
      </c>
      <c r="G67" s="74"/>
      <c r="H67" s="74"/>
      <c r="I67" s="74"/>
      <c r="J67" s="74"/>
      <c r="K67" s="74"/>
      <c r="T67" s="65"/>
      <c r="U67" s="65"/>
    </row>
    <row r="68" spans="1:21" ht="14.25">
      <c r="A68" s="75">
        <f t="shared" si="0"/>
        <v>6213500</v>
      </c>
      <c r="B68" s="76">
        <f t="shared" si="1"/>
        <v>42235</v>
      </c>
      <c r="C68" s="94" t="s">
        <v>177</v>
      </c>
      <c r="D68" s="97" t="s">
        <v>36</v>
      </c>
      <c r="E68" s="97" t="s">
        <v>37</v>
      </c>
      <c r="F68" s="96" t="s">
        <v>13</v>
      </c>
      <c r="G68" s="74"/>
      <c r="H68" s="74"/>
      <c r="I68" s="74"/>
      <c r="J68" s="74"/>
      <c r="K68" s="74"/>
      <c r="T68" s="65"/>
      <c r="U68" s="65"/>
    </row>
    <row r="69" spans="1:21" ht="14.25">
      <c r="A69" s="75">
        <f t="shared" si="0"/>
        <v>6213500</v>
      </c>
      <c r="B69" s="76">
        <f t="shared" si="1"/>
        <v>42235</v>
      </c>
      <c r="C69" s="94" t="s">
        <v>178</v>
      </c>
      <c r="D69" s="97" t="s">
        <v>53</v>
      </c>
      <c r="E69" s="97" t="s">
        <v>37</v>
      </c>
      <c r="F69" s="96" t="s">
        <v>13</v>
      </c>
      <c r="G69" s="74"/>
      <c r="H69" s="74"/>
      <c r="I69" s="74"/>
      <c r="J69" s="74"/>
      <c r="K69" s="74"/>
      <c r="T69" s="65"/>
      <c r="U69" s="65"/>
    </row>
    <row r="70" spans="1:21" ht="14.25">
      <c r="A70" s="75">
        <f t="shared" si="0"/>
        <v>6213500</v>
      </c>
      <c r="B70" s="76">
        <f t="shared" si="1"/>
        <v>42235</v>
      </c>
      <c r="C70" s="94" t="s">
        <v>179</v>
      </c>
      <c r="D70" s="97" t="s">
        <v>43</v>
      </c>
      <c r="E70" s="97" t="s">
        <v>12</v>
      </c>
      <c r="F70" s="96" t="s">
        <v>21</v>
      </c>
      <c r="G70" s="74"/>
      <c r="H70" s="74"/>
      <c r="I70" s="74"/>
      <c r="J70" s="74"/>
      <c r="K70" s="74"/>
      <c r="T70" s="65"/>
      <c r="U70" s="65"/>
    </row>
    <row r="71" spans="1:21" ht="14.25">
      <c r="A71" s="75">
        <f t="shared" si="0"/>
        <v>6213500</v>
      </c>
      <c r="B71" s="76">
        <f t="shared" si="1"/>
        <v>42235</v>
      </c>
      <c r="C71" s="94" t="s">
        <v>180</v>
      </c>
      <c r="D71" s="97" t="s">
        <v>48</v>
      </c>
      <c r="E71" s="97" t="s">
        <v>12</v>
      </c>
      <c r="F71" s="96" t="s">
        <v>21</v>
      </c>
      <c r="G71" s="74"/>
      <c r="H71" s="74"/>
      <c r="I71" s="74"/>
      <c r="J71" s="74"/>
      <c r="K71" s="74"/>
      <c r="T71" s="65"/>
      <c r="U71" s="65"/>
    </row>
    <row r="72" spans="1:21" ht="14.25">
      <c r="A72" s="75">
        <f t="shared" si="0"/>
        <v>6213500</v>
      </c>
      <c r="B72" s="76">
        <f t="shared" si="1"/>
        <v>42235</v>
      </c>
      <c r="C72" s="94" t="s">
        <v>181</v>
      </c>
      <c r="D72" s="97" t="s">
        <v>70</v>
      </c>
      <c r="E72" s="97" t="s">
        <v>12</v>
      </c>
      <c r="F72" s="96" t="s">
        <v>21</v>
      </c>
      <c r="G72" s="74"/>
      <c r="H72" s="74"/>
      <c r="I72" s="74"/>
      <c r="J72" s="74"/>
      <c r="K72" s="74"/>
      <c r="T72" s="65"/>
      <c r="U72" s="65"/>
    </row>
    <row r="73" spans="1:21" ht="14.25">
      <c r="A73" s="75">
        <f t="shared" si="0"/>
        <v>6213500</v>
      </c>
      <c r="B73" s="76">
        <f t="shared" si="1"/>
        <v>42235</v>
      </c>
      <c r="C73" s="94" t="s">
        <v>182</v>
      </c>
      <c r="D73" s="97" t="s">
        <v>74</v>
      </c>
      <c r="E73" s="97" t="s">
        <v>12</v>
      </c>
      <c r="F73" s="96" t="s">
        <v>21</v>
      </c>
      <c r="G73" s="74"/>
      <c r="H73" s="74"/>
      <c r="I73" s="74"/>
      <c r="J73" s="74"/>
      <c r="K73" s="74"/>
      <c r="T73" s="65"/>
      <c r="U73" s="65"/>
    </row>
    <row r="74" spans="1:21" ht="14.25">
      <c r="A74" s="75">
        <f t="shared" si="0"/>
        <v>6213500</v>
      </c>
      <c r="B74" s="76">
        <f t="shared" si="1"/>
        <v>42235</v>
      </c>
      <c r="C74" s="94" t="s">
        <v>183</v>
      </c>
      <c r="D74" s="97" t="s">
        <v>74</v>
      </c>
      <c r="E74" s="97" t="s">
        <v>20</v>
      </c>
      <c r="F74" s="96" t="s">
        <v>30</v>
      </c>
      <c r="G74" s="74"/>
      <c r="H74" s="74"/>
      <c r="I74" s="74"/>
      <c r="J74" s="74"/>
      <c r="K74" s="74"/>
      <c r="T74" s="65"/>
      <c r="U74" s="65"/>
    </row>
    <row r="75" spans="1:21" ht="14.25">
      <c r="A75" s="75">
        <f t="shared" si="0"/>
        <v>6213500</v>
      </c>
      <c r="B75" s="76">
        <f t="shared" si="1"/>
        <v>42235</v>
      </c>
      <c r="C75" s="94" t="s">
        <v>184</v>
      </c>
      <c r="D75" s="97" t="s">
        <v>74</v>
      </c>
      <c r="E75" s="97" t="s">
        <v>37</v>
      </c>
      <c r="F75" s="96" t="s">
        <v>30</v>
      </c>
      <c r="G75" s="74"/>
      <c r="H75" s="74"/>
      <c r="I75" s="74"/>
      <c r="J75" s="74"/>
      <c r="K75" s="74"/>
      <c r="T75" s="65"/>
      <c r="U75" s="65"/>
    </row>
    <row r="76" spans="1:21" ht="14.25">
      <c r="A76" s="75">
        <f t="shared" si="0"/>
        <v>6213500</v>
      </c>
      <c r="B76" s="76">
        <f t="shared" si="1"/>
        <v>42235</v>
      </c>
      <c r="C76" s="94" t="s">
        <v>185</v>
      </c>
      <c r="D76" s="97" t="s">
        <v>74</v>
      </c>
      <c r="E76" s="97" t="s">
        <v>29</v>
      </c>
      <c r="F76" s="96" t="s">
        <v>30</v>
      </c>
      <c r="G76" s="74"/>
      <c r="H76" s="74"/>
      <c r="I76" s="74"/>
      <c r="J76" s="74"/>
      <c r="K76" s="74"/>
      <c r="T76" s="65"/>
      <c r="U76" s="65"/>
    </row>
    <row r="77" spans="1:21" ht="14.25">
      <c r="A77" s="75">
        <f t="shared" si="0"/>
        <v>6213500</v>
      </c>
      <c r="B77" s="76">
        <f t="shared" si="1"/>
        <v>42235</v>
      </c>
      <c r="C77" s="94" t="s">
        <v>186</v>
      </c>
      <c r="D77" s="97" t="s">
        <v>43</v>
      </c>
      <c r="E77" s="97" t="s">
        <v>37</v>
      </c>
      <c r="F77" s="96" t="s">
        <v>30</v>
      </c>
      <c r="G77" s="74"/>
      <c r="H77" s="74"/>
      <c r="I77" s="74"/>
      <c r="J77" s="74"/>
      <c r="K77" s="74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98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99"/>
      <c r="D83" s="55"/>
      <c r="E83" s="11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89"/>
      <c r="D84" s="59"/>
      <c r="E84" s="11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G85" s="6"/>
      <c r="H85" s="6"/>
      <c r="I85" s="6"/>
      <c r="T85" s="65"/>
      <c r="U85" s="65"/>
    </row>
    <row r="86" spans="3:21" ht="12.75" customHeight="1">
      <c r="C86" s="68" t="s">
        <v>130</v>
      </c>
      <c r="D86" s="37" t="s">
        <v>95</v>
      </c>
      <c r="E86" s="100" t="s">
        <v>193</v>
      </c>
      <c r="F86" s="100"/>
      <c r="G86" s="100"/>
      <c r="H86" s="101" t="s">
        <v>194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5"/>
      <c r="U86" s="65"/>
    </row>
    <row r="87" spans="1:21" ht="12.75">
      <c r="A87" s="39" t="s">
        <v>32</v>
      </c>
      <c r="B87" s="39" t="s">
        <v>119</v>
      </c>
      <c r="C87" s="39" t="s">
        <v>188</v>
      </c>
      <c r="D87" s="102" t="s">
        <v>190</v>
      </c>
      <c r="E87" s="39" t="s">
        <v>195</v>
      </c>
      <c r="F87" s="39" t="s">
        <v>196</v>
      </c>
      <c r="G87" s="39" t="s">
        <v>197</v>
      </c>
      <c r="H87" s="103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6213500</v>
      </c>
      <c r="B88" s="104">
        <f>B66</f>
        <v>42235</v>
      </c>
      <c r="C88" s="105" t="s">
        <v>210</v>
      </c>
      <c r="D88" s="106">
        <v>69</v>
      </c>
      <c r="E88" s="107">
        <v>13</v>
      </c>
      <c r="F88" s="107">
        <v>52</v>
      </c>
      <c r="G88" s="107">
        <v>1</v>
      </c>
      <c r="H88" s="108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75">
        <f aca="true" t="shared" si="2" ref="A89:A110">+A$88</f>
        <v>6213500</v>
      </c>
      <c r="B89" s="76">
        <f aca="true" t="shared" si="3" ref="B89:B236">+B$88</f>
        <v>42235</v>
      </c>
      <c r="C89" s="105" t="s">
        <v>211</v>
      </c>
      <c r="D89" s="106">
        <v>68</v>
      </c>
      <c r="E89" s="107">
        <v>1</v>
      </c>
      <c r="F89" s="107">
        <v>1</v>
      </c>
      <c r="G89" s="107">
        <v>1</v>
      </c>
      <c r="H89" s="108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75">
        <f t="shared" si="2"/>
        <v>6213500</v>
      </c>
      <c r="B90" s="76">
        <f t="shared" si="3"/>
        <v>42235</v>
      </c>
      <c r="C90" s="105" t="s">
        <v>212</v>
      </c>
      <c r="D90" s="106">
        <v>46</v>
      </c>
      <c r="E90" s="109"/>
      <c r="F90" s="107">
        <v>1</v>
      </c>
      <c r="G90" s="109"/>
      <c r="H90" s="108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75">
        <f t="shared" si="2"/>
        <v>6213500</v>
      </c>
      <c r="B91" s="76">
        <f t="shared" si="3"/>
        <v>42235</v>
      </c>
      <c r="C91" s="110" t="s">
        <v>213</v>
      </c>
      <c r="D91" s="111">
        <v>268</v>
      </c>
      <c r="E91" s="112">
        <v>21</v>
      </c>
      <c r="F91" s="112">
        <v>9</v>
      </c>
      <c r="G91" s="112">
        <v>9</v>
      </c>
      <c r="H91" s="108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75">
        <f t="shared" si="2"/>
        <v>6213500</v>
      </c>
      <c r="B92" s="76">
        <f t="shared" si="3"/>
        <v>42235</v>
      </c>
      <c r="C92" s="105" t="s">
        <v>214</v>
      </c>
      <c r="D92" s="106">
        <v>189</v>
      </c>
      <c r="E92" s="107"/>
      <c r="F92" s="107">
        <v>5</v>
      </c>
      <c r="G92" s="109"/>
      <c r="H92" s="108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75">
        <f t="shared" si="2"/>
        <v>6213500</v>
      </c>
      <c r="B93" s="76">
        <f t="shared" si="3"/>
        <v>42235</v>
      </c>
      <c r="C93" s="105" t="s">
        <v>215</v>
      </c>
      <c r="D93" s="106">
        <v>191</v>
      </c>
      <c r="E93" s="107">
        <v>1</v>
      </c>
      <c r="F93" s="107">
        <v>38</v>
      </c>
      <c r="G93" s="107">
        <v>2</v>
      </c>
      <c r="H93" s="108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75">
        <f t="shared" si="2"/>
        <v>6213500</v>
      </c>
      <c r="B94" s="76">
        <f t="shared" si="3"/>
        <v>42235</v>
      </c>
      <c r="C94" s="105" t="s">
        <v>216</v>
      </c>
      <c r="D94" s="106">
        <v>212</v>
      </c>
      <c r="E94" s="107"/>
      <c r="F94" s="107">
        <v>38</v>
      </c>
      <c r="G94" s="109"/>
      <c r="H94" s="108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75">
        <f t="shared" si="2"/>
        <v>6213500</v>
      </c>
      <c r="B95" s="76">
        <f t="shared" si="3"/>
        <v>42235</v>
      </c>
      <c r="C95" s="105" t="s">
        <v>217</v>
      </c>
      <c r="D95" s="106">
        <v>193</v>
      </c>
      <c r="E95" s="107"/>
      <c r="F95" s="107">
        <v>4</v>
      </c>
      <c r="G95" s="109"/>
      <c r="H95" s="108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75">
        <f t="shared" si="2"/>
        <v>6213500</v>
      </c>
      <c r="B96" s="76">
        <f t="shared" si="3"/>
        <v>42235</v>
      </c>
      <c r="C96" s="105" t="s">
        <v>218</v>
      </c>
      <c r="D96" s="106">
        <v>200</v>
      </c>
      <c r="E96" s="107">
        <v>2</v>
      </c>
      <c r="F96" s="107">
        <v>5</v>
      </c>
      <c r="G96" s="109"/>
      <c r="H96" s="108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75">
        <f t="shared" si="2"/>
        <v>6213500</v>
      </c>
      <c r="B97" s="76">
        <f t="shared" si="3"/>
        <v>42235</v>
      </c>
      <c r="C97" s="105" t="s">
        <v>219</v>
      </c>
      <c r="D97" s="106">
        <v>202</v>
      </c>
      <c r="E97" s="107"/>
      <c r="F97" s="107">
        <v>1</v>
      </c>
      <c r="G97" s="109"/>
      <c r="H97" s="108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75">
        <f t="shared" si="2"/>
        <v>6213500</v>
      </c>
      <c r="B98" s="76">
        <f t="shared" si="3"/>
        <v>42235</v>
      </c>
      <c r="C98" s="105" t="s">
        <v>220</v>
      </c>
      <c r="D98" s="106">
        <v>3163</v>
      </c>
      <c r="E98" s="107">
        <v>2</v>
      </c>
      <c r="F98" s="109"/>
      <c r="G98" s="109"/>
      <c r="H98" s="108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75">
        <f t="shared" si="2"/>
        <v>6213500</v>
      </c>
      <c r="B99" s="76">
        <f t="shared" si="3"/>
        <v>42235</v>
      </c>
      <c r="C99" s="105" t="s">
        <v>221</v>
      </c>
      <c r="D99" s="106">
        <v>298</v>
      </c>
      <c r="E99" s="107">
        <v>1</v>
      </c>
      <c r="F99" s="109"/>
      <c r="G99" s="109"/>
      <c r="H99" s="108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75">
        <f t="shared" si="2"/>
        <v>6213500</v>
      </c>
      <c r="B100" s="76">
        <f t="shared" si="3"/>
        <v>42235</v>
      </c>
      <c r="C100" s="105" t="s">
        <v>222</v>
      </c>
      <c r="D100" s="106">
        <v>245</v>
      </c>
      <c r="E100" s="107">
        <v>6</v>
      </c>
      <c r="F100" s="107">
        <v>18</v>
      </c>
      <c r="G100" s="107">
        <v>16</v>
      </c>
      <c r="H100" s="108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75">
        <f t="shared" si="2"/>
        <v>6213500</v>
      </c>
      <c r="B101" s="76">
        <f t="shared" si="3"/>
        <v>42235</v>
      </c>
      <c r="C101" s="105" t="s">
        <v>223</v>
      </c>
      <c r="D101" s="106">
        <v>183</v>
      </c>
      <c r="E101" s="107">
        <v>1</v>
      </c>
      <c r="F101" s="107">
        <v>6</v>
      </c>
      <c r="G101" s="109"/>
      <c r="H101" s="108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75">
        <f t="shared" si="2"/>
        <v>6213500</v>
      </c>
      <c r="B102" s="76">
        <f t="shared" si="3"/>
        <v>42235</v>
      </c>
      <c r="C102" s="105" t="s">
        <v>224</v>
      </c>
      <c r="D102" s="106">
        <v>305</v>
      </c>
      <c r="E102" s="107">
        <v>1</v>
      </c>
      <c r="F102" s="109"/>
      <c r="G102" s="109"/>
      <c r="H102" s="108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75">
        <f t="shared" si="2"/>
        <v>6213500</v>
      </c>
      <c r="B103" s="76">
        <f t="shared" si="3"/>
        <v>42235</v>
      </c>
      <c r="C103" s="105" t="s">
        <v>225</v>
      </c>
      <c r="D103" s="106">
        <v>311</v>
      </c>
      <c r="E103" s="107">
        <v>9</v>
      </c>
      <c r="F103" s="107">
        <v>1</v>
      </c>
      <c r="G103" s="107">
        <v>5</v>
      </c>
      <c r="H103" s="108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75">
        <f t="shared" si="2"/>
        <v>6213500</v>
      </c>
      <c r="B104" s="76">
        <f t="shared" si="3"/>
        <v>42235</v>
      </c>
      <c r="C104" s="105" t="s">
        <v>226</v>
      </c>
      <c r="D104" s="106">
        <v>318</v>
      </c>
      <c r="E104" s="107">
        <v>23</v>
      </c>
      <c r="F104" s="107">
        <v>4</v>
      </c>
      <c r="G104" s="109"/>
      <c r="H104" s="108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75">
        <f t="shared" si="2"/>
        <v>6213500</v>
      </c>
      <c r="B105" s="76">
        <f t="shared" si="3"/>
        <v>42235</v>
      </c>
      <c r="C105" s="105" t="s">
        <v>227</v>
      </c>
      <c r="D105" s="106">
        <v>312</v>
      </c>
      <c r="E105" s="107">
        <v>75</v>
      </c>
      <c r="F105" s="109"/>
      <c r="G105" s="107">
        <v>1</v>
      </c>
      <c r="H105" s="108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75">
        <f t="shared" si="2"/>
        <v>6213500</v>
      </c>
      <c r="B106" s="76">
        <f t="shared" si="3"/>
        <v>42235</v>
      </c>
      <c r="C106" s="105" t="s">
        <v>228</v>
      </c>
      <c r="D106" s="106">
        <v>209</v>
      </c>
      <c r="E106" s="107"/>
      <c r="F106" s="107">
        <v>2</v>
      </c>
      <c r="G106" s="109"/>
      <c r="H106" s="108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75">
        <f t="shared" si="2"/>
        <v>6213500</v>
      </c>
      <c r="B107" s="76">
        <f t="shared" si="3"/>
        <v>42235</v>
      </c>
      <c r="C107" s="105" t="s">
        <v>229</v>
      </c>
      <c r="D107" s="106">
        <v>231</v>
      </c>
      <c r="E107" s="107">
        <v>12</v>
      </c>
      <c r="F107" s="107">
        <v>1</v>
      </c>
      <c r="G107" s="109"/>
      <c r="H107" s="108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75">
        <f t="shared" si="2"/>
        <v>6213500</v>
      </c>
      <c r="B108" s="76">
        <f t="shared" si="3"/>
        <v>42235</v>
      </c>
      <c r="C108" s="113" t="s">
        <v>230</v>
      </c>
      <c r="D108" s="114">
        <v>322</v>
      </c>
      <c r="E108" s="115">
        <v>2</v>
      </c>
      <c r="F108" s="116"/>
      <c r="G108" s="116"/>
      <c r="H108" s="108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75">
        <f t="shared" si="2"/>
        <v>6213500</v>
      </c>
      <c r="B109" s="76">
        <f t="shared" si="3"/>
        <v>42235</v>
      </c>
      <c r="C109" s="105" t="s">
        <v>231</v>
      </c>
      <c r="D109" s="106">
        <v>364</v>
      </c>
      <c r="E109" s="107">
        <v>3</v>
      </c>
      <c r="F109" s="107">
        <v>149</v>
      </c>
      <c r="G109" s="107">
        <v>45</v>
      </c>
      <c r="H109" s="108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75">
        <f t="shared" si="2"/>
        <v>6213500</v>
      </c>
      <c r="B110" s="76">
        <f t="shared" si="3"/>
        <v>42235</v>
      </c>
      <c r="C110" s="105" t="s">
        <v>232</v>
      </c>
      <c r="D110" s="106">
        <v>390</v>
      </c>
      <c r="E110" s="107">
        <v>23</v>
      </c>
      <c r="F110" s="107">
        <v>3</v>
      </c>
      <c r="G110" s="107">
        <v>14</v>
      </c>
      <c r="H110" s="108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75"/>
      <c r="B111" s="76">
        <f t="shared" si="3"/>
        <v>42235</v>
      </c>
      <c r="C111" s="105" t="s">
        <v>233</v>
      </c>
      <c r="D111" s="106">
        <v>387</v>
      </c>
      <c r="E111" s="107">
        <v>2</v>
      </c>
      <c r="F111" s="109"/>
      <c r="G111" s="109"/>
      <c r="H111" s="108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75">
        <f aca="true" t="shared" si="4" ref="A112:A236">+A$88</f>
        <v>6213500</v>
      </c>
      <c r="B112" s="76">
        <f t="shared" si="3"/>
        <v>42235</v>
      </c>
      <c r="C112" s="105" t="s">
        <v>234</v>
      </c>
      <c r="D112" s="106">
        <v>383</v>
      </c>
      <c r="E112" s="107">
        <v>5</v>
      </c>
      <c r="F112" s="109"/>
      <c r="G112" s="107">
        <v>1</v>
      </c>
      <c r="H112" s="108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75">
        <f t="shared" si="4"/>
        <v>6213500</v>
      </c>
      <c r="B113" s="76">
        <f t="shared" si="3"/>
        <v>42235</v>
      </c>
      <c r="C113" s="105" t="s">
        <v>235</v>
      </c>
      <c r="D113" s="106">
        <v>457</v>
      </c>
      <c r="E113" s="107">
        <v>33</v>
      </c>
      <c r="F113" s="109"/>
      <c r="G113" s="107">
        <v>5</v>
      </c>
      <c r="H113" s="108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75">
        <f t="shared" si="4"/>
        <v>6213500</v>
      </c>
      <c r="B114" s="76">
        <f t="shared" si="3"/>
        <v>42235</v>
      </c>
      <c r="C114" s="105" t="s">
        <v>236</v>
      </c>
      <c r="D114" s="106">
        <v>5152</v>
      </c>
      <c r="E114" s="107">
        <v>51</v>
      </c>
      <c r="F114" s="107">
        <v>3</v>
      </c>
      <c r="G114" s="109"/>
      <c r="H114" s="108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75">
        <f t="shared" si="4"/>
        <v>6213500</v>
      </c>
      <c r="B115" s="76">
        <f t="shared" si="3"/>
        <v>42235</v>
      </c>
      <c r="C115" s="105" t="s">
        <v>237</v>
      </c>
      <c r="D115" s="106">
        <v>421</v>
      </c>
      <c r="E115" s="107"/>
      <c r="F115" s="107">
        <v>20</v>
      </c>
      <c r="G115" s="109"/>
      <c r="H115" s="108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75">
        <f t="shared" si="4"/>
        <v>6213500</v>
      </c>
      <c r="B116" s="76">
        <f t="shared" si="3"/>
        <v>42235</v>
      </c>
      <c r="C116" s="105" t="s">
        <v>238</v>
      </c>
      <c r="D116" s="106">
        <v>3181</v>
      </c>
      <c r="E116" s="107"/>
      <c r="F116" s="107">
        <v>2</v>
      </c>
      <c r="G116" s="107">
        <v>1</v>
      </c>
      <c r="H116" s="108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75">
        <f t="shared" si="4"/>
        <v>6213500</v>
      </c>
      <c r="B117" s="76">
        <f t="shared" si="3"/>
        <v>42235</v>
      </c>
      <c r="C117" s="105" t="s">
        <v>239</v>
      </c>
      <c r="D117" s="106">
        <v>485</v>
      </c>
      <c r="E117" s="109"/>
      <c r="F117" s="107">
        <v>2</v>
      </c>
      <c r="G117" s="109"/>
      <c r="H117" s="108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75">
        <f t="shared" si="4"/>
        <v>6213500</v>
      </c>
      <c r="B118" s="76">
        <f t="shared" si="3"/>
        <v>42235</v>
      </c>
      <c r="C118" s="105" t="s">
        <v>240</v>
      </c>
      <c r="D118" s="106">
        <v>491</v>
      </c>
      <c r="E118" s="107">
        <v>105</v>
      </c>
      <c r="F118" s="107">
        <v>8</v>
      </c>
      <c r="G118" s="107">
        <v>41</v>
      </c>
      <c r="H118" s="108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75">
        <f t="shared" si="4"/>
        <v>6213500</v>
      </c>
      <c r="B119" s="76">
        <f t="shared" si="3"/>
        <v>42235</v>
      </c>
      <c r="C119" s="117" t="s">
        <v>241</v>
      </c>
      <c r="D119" s="118">
        <v>719</v>
      </c>
      <c r="E119" s="119">
        <v>214</v>
      </c>
      <c r="F119" s="119">
        <v>1</v>
      </c>
      <c r="G119" s="119">
        <v>10</v>
      </c>
      <c r="H119" s="108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75">
        <f t="shared" si="4"/>
        <v>6213500</v>
      </c>
      <c r="B120" s="76">
        <f t="shared" si="3"/>
        <v>42235</v>
      </c>
      <c r="C120" s="110" t="s">
        <v>242</v>
      </c>
      <c r="D120" s="111">
        <v>2393</v>
      </c>
      <c r="E120" s="112">
        <v>15</v>
      </c>
      <c r="F120" s="120"/>
      <c r="G120" s="112">
        <v>1</v>
      </c>
      <c r="H120" s="108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75">
        <f t="shared" si="4"/>
        <v>6213500</v>
      </c>
      <c r="B121" s="76">
        <f t="shared" si="3"/>
        <v>42235</v>
      </c>
      <c r="C121" s="105" t="s">
        <v>243</v>
      </c>
      <c r="D121" s="106">
        <v>518</v>
      </c>
      <c r="E121" s="107">
        <v>7</v>
      </c>
      <c r="F121" s="109"/>
      <c r="G121" s="109"/>
      <c r="H121" s="108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75">
        <f t="shared" si="4"/>
        <v>6213500</v>
      </c>
      <c r="B122" s="76">
        <f t="shared" si="3"/>
        <v>42235</v>
      </c>
      <c r="C122" s="105" t="s">
        <v>244</v>
      </c>
      <c r="D122" s="106">
        <v>2517</v>
      </c>
      <c r="E122" s="107"/>
      <c r="F122" s="107">
        <v>1</v>
      </c>
      <c r="G122" s="109"/>
      <c r="H122" s="108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75">
        <f t="shared" si="4"/>
        <v>6213500</v>
      </c>
      <c r="B123" s="76">
        <f t="shared" si="3"/>
        <v>42235</v>
      </c>
      <c r="C123" s="105" t="s">
        <v>245</v>
      </c>
      <c r="D123" s="106">
        <v>611</v>
      </c>
      <c r="E123" s="107">
        <v>1</v>
      </c>
      <c r="F123" s="109"/>
      <c r="G123" s="109"/>
      <c r="H123" s="108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75">
        <f t="shared" si="4"/>
        <v>6213500</v>
      </c>
      <c r="B124" s="76">
        <f t="shared" si="3"/>
        <v>42235</v>
      </c>
      <c r="C124" s="105" t="s">
        <v>246</v>
      </c>
      <c r="D124" s="106">
        <v>515</v>
      </c>
      <c r="E124" s="107"/>
      <c r="F124" s="107">
        <v>2</v>
      </c>
      <c r="G124" s="107">
        <v>1</v>
      </c>
      <c r="H124" s="108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75">
        <f t="shared" si="4"/>
        <v>6213500</v>
      </c>
      <c r="B125" s="76">
        <f t="shared" si="3"/>
        <v>42235</v>
      </c>
      <c r="C125" s="105" t="s">
        <v>247</v>
      </c>
      <c r="D125" s="106">
        <v>2394</v>
      </c>
      <c r="E125" s="107">
        <v>14</v>
      </c>
      <c r="F125" s="109"/>
      <c r="G125" s="109"/>
      <c r="H125" s="108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75">
        <f t="shared" si="4"/>
        <v>6213500</v>
      </c>
      <c r="B126" s="76">
        <f t="shared" si="3"/>
        <v>42235</v>
      </c>
      <c r="C126" s="105" t="s">
        <v>248</v>
      </c>
      <c r="D126" s="106">
        <v>624</v>
      </c>
      <c r="E126" s="107">
        <v>3</v>
      </c>
      <c r="F126" s="109"/>
      <c r="G126" s="109"/>
      <c r="H126" s="108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75">
        <f t="shared" si="4"/>
        <v>6213500</v>
      </c>
      <c r="B127" s="76">
        <f t="shared" si="3"/>
        <v>42235</v>
      </c>
      <c r="C127" s="105" t="s">
        <v>249</v>
      </c>
      <c r="D127" s="106">
        <v>618</v>
      </c>
      <c r="E127" s="107">
        <v>23</v>
      </c>
      <c r="F127" s="107">
        <v>29</v>
      </c>
      <c r="G127" s="107">
        <v>2</v>
      </c>
      <c r="H127" s="108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75">
        <f t="shared" si="4"/>
        <v>6213500</v>
      </c>
      <c r="B128" s="76">
        <f t="shared" si="3"/>
        <v>42235</v>
      </c>
      <c r="C128" s="105" t="s">
        <v>250</v>
      </c>
      <c r="D128" s="106">
        <v>623</v>
      </c>
      <c r="E128" s="107"/>
      <c r="F128" s="107">
        <v>3</v>
      </c>
      <c r="G128" s="109"/>
      <c r="H128" s="108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75">
        <f t="shared" si="4"/>
        <v>6213500</v>
      </c>
      <c r="B129" s="76">
        <f t="shared" si="3"/>
        <v>42235</v>
      </c>
      <c r="C129" s="105" t="s">
        <v>251</v>
      </c>
      <c r="D129" s="106">
        <v>617</v>
      </c>
      <c r="E129" s="107"/>
      <c r="F129" s="107">
        <v>2</v>
      </c>
      <c r="G129" s="107">
        <v>1</v>
      </c>
      <c r="H129" s="108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75">
        <f t="shared" si="4"/>
        <v>6213500</v>
      </c>
      <c r="B130" s="76">
        <f t="shared" si="3"/>
        <v>42235</v>
      </c>
      <c r="C130" s="121" t="s">
        <v>252</v>
      </c>
      <c r="D130" s="122">
        <v>637</v>
      </c>
      <c r="E130" s="115"/>
      <c r="F130" s="115">
        <v>5</v>
      </c>
      <c r="G130" s="115"/>
      <c r="H130" s="108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75">
        <f t="shared" si="4"/>
        <v>6213500</v>
      </c>
      <c r="B131" s="76">
        <f t="shared" si="3"/>
        <v>42235</v>
      </c>
      <c r="C131" s="105" t="s">
        <v>253</v>
      </c>
      <c r="D131" s="106">
        <v>747</v>
      </c>
      <c r="E131" s="107"/>
      <c r="F131" s="107"/>
      <c r="G131" s="107">
        <v>48</v>
      </c>
      <c r="H131" s="108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75">
        <f t="shared" si="4"/>
        <v>6213500</v>
      </c>
      <c r="B132" s="76">
        <f t="shared" si="3"/>
        <v>42235</v>
      </c>
      <c r="C132" s="105" t="s">
        <v>254</v>
      </c>
      <c r="D132" s="106">
        <v>819</v>
      </c>
      <c r="E132" s="107">
        <v>3</v>
      </c>
      <c r="F132" s="109"/>
      <c r="G132" s="109"/>
      <c r="H132" s="108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75">
        <f t="shared" si="4"/>
        <v>6213500</v>
      </c>
      <c r="B133" s="76">
        <f t="shared" si="3"/>
        <v>42235</v>
      </c>
      <c r="C133" s="105" t="s">
        <v>255</v>
      </c>
      <c r="D133" s="106">
        <v>807</v>
      </c>
      <c r="E133" s="107">
        <v>1529</v>
      </c>
      <c r="F133" s="107">
        <v>269</v>
      </c>
      <c r="G133" s="107">
        <v>61</v>
      </c>
      <c r="H133" s="108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75">
        <f t="shared" si="4"/>
        <v>6213500</v>
      </c>
      <c r="B134" s="76">
        <f t="shared" si="3"/>
        <v>42235</v>
      </c>
      <c r="C134" s="105" t="s">
        <v>256</v>
      </c>
      <c r="D134" s="106">
        <v>757</v>
      </c>
      <c r="E134" s="107"/>
      <c r="F134" s="107">
        <v>16</v>
      </c>
      <c r="G134" s="107"/>
      <c r="H134" s="108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75">
        <f t="shared" si="4"/>
        <v>6213500</v>
      </c>
      <c r="B135" s="76">
        <f t="shared" si="3"/>
        <v>42235</v>
      </c>
      <c r="C135" s="105" t="s">
        <v>257</v>
      </c>
      <c r="D135" s="106">
        <v>753</v>
      </c>
      <c r="E135" s="107"/>
      <c r="F135" s="107"/>
      <c r="G135" s="107">
        <v>1</v>
      </c>
      <c r="H135" s="108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75">
        <f t="shared" si="4"/>
        <v>6213500</v>
      </c>
      <c r="B136" s="76">
        <f t="shared" si="3"/>
        <v>42235</v>
      </c>
      <c r="C136" s="105" t="s">
        <v>258</v>
      </c>
      <c r="D136" s="106">
        <v>847</v>
      </c>
      <c r="E136" s="107">
        <v>1</v>
      </c>
      <c r="F136" s="109"/>
      <c r="G136" s="109"/>
      <c r="H136" s="108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75">
        <f t="shared" si="4"/>
        <v>6213500</v>
      </c>
      <c r="B137" s="76">
        <f t="shared" si="3"/>
        <v>42235</v>
      </c>
      <c r="C137" s="105" t="s">
        <v>259</v>
      </c>
      <c r="D137" s="106">
        <v>831</v>
      </c>
      <c r="E137" s="109"/>
      <c r="F137" s="109"/>
      <c r="G137" s="107">
        <v>2</v>
      </c>
      <c r="H137" s="108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75">
        <f t="shared" si="4"/>
        <v>6213500</v>
      </c>
      <c r="B138" s="76">
        <f t="shared" si="3"/>
        <v>42235</v>
      </c>
      <c r="C138" s="105" t="s">
        <v>260</v>
      </c>
      <c r="D138" s="106">
        <v>801</v>
      </c>
      <c r="E138" s="107">
        <v>1</v>
      </c>
      <c r="F138" s="107">
        <v>3</v>
      </c>
      <c r="G138" s="107">
        <v>13</v>
      </c>
      <c r="H138" s="108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75">
        <f t="shared" si="4"/>
        <v>6213500</v>
      </c>
      <c r="B139" s="76">
        <f t="shared" si="3"/>
        <v>42235</v>
      </c>
      <c r="C139" s="105" t="s">
        <v>261</v>
      </c>
      <c r="D139" s="106">
        <v>837</v>
      </c>
      <c r="E139" s="107">
        <v>2</v>
      </c>
      <c r="F139" s="109"/>
      <c r="G139" s="109"/>
      <c r="H139" s="108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75">
        <f t="shared" si="4"/>
        <v>6213500</v>
      </c>
      <c r="B140" s="76">
        <f t="shared" si="3"/>
        <v>42235</v>
      </c>
      <c r="C140" s="110" t="s">
        <v>262</v>
      </c>
      <c r="D140" s="111">
        <v>670</v>
      </c>
      <c r="E140" s="112">
        <v>1</v>
      </c>
      <c r="F140" s="120"/>
      <c r="G140" s="120"/>
      <c r="H140" s="108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75">
        <f t="shared" si="4"/>
        <v>6213500</v>
      </c>
      <c r="B141" s="76">
        <f t="shared" si="3"/>
        <v>42235</v>
      </c>
      <c r="C141" s="121" t="s">
        <v>263</v>
      </c>
      <c r="D141" s="122">
        <v>650</v>
      </c>
      <c r="E141" s="115">
        <v>2</v>
      </c>
      <c r="F141" s="116"/>
      <c r="G141" s="116"/>
      <c r="H141" s="108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75">
        <f t="shared" si="4"/>
        <v>6213500</v>
      </c>
      <c r="B142" s="76">
        <f t="shared" si="3"/>
        <v>42235</v>
      </c>
      <c r="C142" s="123" t="s">
        <v>264</v>
      </c>
      <c r="D142" s="124">
        <v>1027</v>
      </c>
      <c r="E142" s="107">
        <v>1</v>
      </c>
      <c r="F142" s="107">
        <v>3</v>
      </c>
      <c r="G142" s="107">
        <v>34</v>
      </c>
      <c r="H142" s="108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75">
        <f t="shared" si="4"/>
        <v>6213500</v>
      </c>
      <c r="B143" s="76">
        <f t="shared" si="3"/>
        <v>42235</v>
      </c>
      <c r="C143" s="123" t="s">
        <v>265</v>
      </c>
      <c r="D143" s="124">
        <v>1009</v>
      </c>
      <c r="E143" s="107">
        <v>3</v>
      </c>
      <c r="F143" s="109"/>
      <c r="G143" s="109"/>
      <c r="H143" s="108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75">
        <f t="shared" si="4"/>
        <v>6213500</v>
      </c>
      <c r="B144" s="76">
        <f t="shared" si="3"/>
        <v>42235</v>
      </c>
      <c r="C144" s="105" t="s">
        <v>266</v>
      </c>
      <c r="D144" s="106">
        <v>978</v>
      </c>
      <c r="E144" s="107">
        <v>5</v>
      </c>
      <c r="F144" s="109"/>
      <c r="G144" s="109"/>
      <c r="H144" s="108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75">
        <f t="shared" si="4"/>
        <v>6213500</v>
      </c>
      <c r="B145" s="76">
        <f t="shared" si="3"/>
        <v>42235</v>
      </c>
      <c r="C145" s="125" t="s">
        <v>267</v>
      </c>
      <c r="D145" s="126">
        <v>1055</v>
      </c>
      <c r="E145" s="127">
        <v>5</v>
      </c>
      <c r="F145" s="127">
        <v>6</v>
      </c>
      <c r="G145" s="127">
        <v>3</v>
      </c>
      <c r="H145" s="108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75">
        <f t="shared" si="4"/>
        <v>6213500</v>
      </c>
      <c r="B146" s="76">
        <f t="shared" si="3"/>
        <v>42235</v>
      </c>
      <c r="C146" s="125" t="s">
        <v>268</v>
      </c>
      <c r="D146" s="126">
        <v>933</v>
      </c>
      <c r="E146" s="127">
        <v>321</v>
      </c>
      <c r="F146" s="127">
        <v>9</v>
      </c>
      <c r="G146" s="127">
        <v>10</v>
      </c>
      <c r="H146" s="108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75">
        <f t="shared" si="4"/>
        <v>6213500</v>
      </c>
      <c r="B147" s="76">
        <f t="shared" si="3"/>
        <v>42235</v>
      </c>
      <c r="C147" s="125" t="s">
        <v>269</v>
      </c>
      <c r="D147" s="126">
        <v>3111</v>
      </c>
      <c r="E147" s="127" t="s">
        <v>270</v>
      </c>
      <c r="F147" s="128"/>
      <c r="G147" s="127" t="s">
        <v>270</v>
      </c>
      <c r="H147" s="108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75">
        <f t="shared" si="4"/>
        <v>6213500</v>
      </c>
      <c r="B148" s="76">
        <f t="shared" si="3"/>
        <v>42235</v>
      </c>
      <c r="C148" s="125" t="s">
        <v>271</v>
      </c>
      <c r="D148" s="126">
        <v>906</v>
      </c>
      <c r="E148" s="127" t="s">
        <v>270</v>
      </c>
      <c r="F148" s="127" t="s">
        <v>270</v>
      </c>
      <c r="G148" s="127" t="s">
        <v>270</v>
      </c>
      <c r="H148" s="108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75">
        <f t="shared" si="4"/>
        <v>6213500</v>
      </c>
      <c r="B149" s="76">
        <f t="shared" si="3"/>
        <v>42235</v>
      </c>
      <c r="C149" s="125" t="s">
        <v>272</v>
      </c>
      <c r="D149" s="126">
        <v>1087</v>
      </c>
      <c r="E149" s="127" t="s">
        <v>270</v>
      </c>
      <c r="F149" s="128"/>
      <c r="G149" s="128"/>
      <c r="H149" s="108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75">
        <f t="shared" si="4"/>
        <v>6213500</v>
      </c>
      <c r="B150" s="76">
        <f t="shared" si="3"/>
        <v>42235</v>
      </c>
      <c r="C150" s="74"/>
      <c r="D150" s="108"/>
      <c r="E150" s="108"/>
      <c r="F150" s="108"/>
      <c r="G150" s="108"/>
      <c r="H150" s="108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75">
        <f t="shared" si="4"/>
        <v>6213500</v>
      </c>
      <c r="B151" s="76">
        <f t="shared" si="3"/>
        <v>42235</v>
      </c>
      <c r="C151" s="74"/>
      <c r="D151" s="108"/>
      <c r="E151" s="108"/>
      <c r="F151" s="108"/>
      <c r="G151" s="108"/>
      <c r="H151" s="108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75">
        <f t="shared" si="4"/>
        <v>6213500</v>
      </c>
      <c r="B152" s="76">
        <f t="shared" si="3"/>
        <v>42235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75">
        <f t="shared" si="4"/>
        <v>6213500</v>
      </c>
      <c r="B153" s="76">
        <f t="shared" si="3"/>
        <v>42235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75">
        <f t="shared" si="4"/>
        <v>6213500</v>
      </c>
      <c r="B154" s="76">
        <f t="shared" si="3"/>
        <v>42235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75">
        <f t="shared" si="4"/>
        <v>6213500</v>
      </c>
      <c r="B155" s="76">
        <f t="shared" si="3"/>
        <v>42235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75">
        <f t="shared" si="4"/>
        <v>6213500</v>
      </c>
      <c r="B156" s="76">
        <f t="shared" si="3"/>
        <v>42235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75">
        <f t="shared" si="4"/>
        <v>6213500</v>
      </c>
      <c r="B157" s="76">
        <f t="shared" si="3"/>
        <v>42235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75">
        <f t="shared" si="4"/>
        <v>6213500</v>
      </c>
      <c r="B158" s="76">
        <f t="shared" si="3"/>
        <v>42235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75">
        <f t="shared" si="4"/>
        <v>6213500</v>
      </c>
      <c r="B159" s="76">
        <f t="shared" si="3"/>
        <v>42235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75">
        <f t="shared" si="4"/>
        <v>6213500</v>
      </c>
      <c r="B160" s="76">
        <f t="shared" si="3"/>
        <v>42235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75">
        <f t="shared" si="4"/>
        <v>6213500</v>
      </c>
      <c r="B161" s="76">
        <f t="shared" si="3"/>
        <v>42235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75">
        <f t="shared" si="4"/>
        <v>6213500</v>
      </c>
      <c r="B162" s="76">
        <f t="shared" si="3"/>
        <v>42235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75">
        <f t="shared" si="4"/>
        <v>6213500</v>
      </c>
      <c r="B163" s="76">
        <f t="shared" si="3"/>
        <v>42235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75">
        <f t="shared" si="4"/>
        <v>6213500</v>
      </c>
      <c r="B164" s="76">
        <f t="shared" si="3"/>
        <v>42235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75">
        <f t="shared" si="4"/>
        <v>6213500</v>
      </c>
      <c r="B165" s="76">
        <f t="shared" si="3"/>
        <v>42235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75">
        <f t="shared" si="4"/>
        <v>6213500</v>
      </c>
      <c r="B166" s="76">
        <f t="shared" si="3"/>
        <v>42235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75">
        <f t="shared" si="4"/>
        <v>6213500</v>
      </c>
      <c r="B167" s="76">
        <f t="shared" si="3"/>
        <v>42235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75">
        <f t="shared" si="4"/>
        <v>6213500</v>
      </c>
      <c r="B168" s="76">
        <f t="shared" si="3"/>
        <v>42235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75">
        <f t="shared" si="4"/>
        <v>6213500</v>
      </c>
      <c r="B169" s="76">
        <f t="shared" si="3"/>
        <v>42235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75">
        <f t="shared" si="4"/>
        <v>6213500</v>
      </c>
      <c r="B170" s="76">
        <f t="shared" si="3"/>
        <v>42235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75">
        <f t="shared" si="4"/>
        <v>6213500</v>
      </c>
      <c r="B171" s="76">
        <f t="shared" si="3"/>
        <v>42235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75">
        <f t="shared" si="4"/>
        <v>6213500</v>
      </c>
      <c r="B172" s="76">
        <f t="shared" si="3"/>
        <v>42235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75">
        <f t="shared" si="4"/>
        <v>6213500</v>
      </c>
      <c r="B173" s="76">
        <f t="shared" si="3"/>
        <v>42235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75">
        <f t="shared" si="4"/>
        <v>6213500</v>
      </c>
      <c r="B174" s="76">
        <f t="shared" si="3"/>
        <v>42235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75">
        <f t="shared" si="4"/>
        <v>6213500</v>
      </c>
      <c r="B175" s="76">
        <f t="shared" si="3"/>
        <v>42235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75">
        <f t="shared" si="4"/>
        <v>6213500</v>
      </c>
      <c r="B176" s="76">
        <f t="shared" si="3"/>
        <v>42235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75">
        <f t="shared" si="4"/>
        <v>6213500</v>
      </c>
      <c r="B177" s="76">
        <f t="shared" si="3"/>
        <v>42235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75">
        <f t="shared" si="4"/>
        <v>6213500</v>
      </c>
      <c r="B178" s="76">
        <f t="shared" si="3"/>
        <v>42235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75">
        <f t="shared" si="4"/>
        <v>6213500</v>
      </c>
      <c r="B179" s="76">
        <f t="shared" si="3"/>
        <v>42235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75">
        <f t="shared" si="4"/>
        <v>6213500</v>
      </c>
      <c r="B180" s="76">
        <f t="shared" si="3"/>
        <v>42235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75">
        <f t="shared" si="4"/>
        <v>6213500</v>
      </c>
      <c r="B181" s="76">
        <f t="shared" si="3"/>
        <v>42235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75">
        <f t="shared" si="4"/>
        <v>6213500</v>
      </c>
      <c r="B182" s="76">
        <f t="shared" si="3"/>
        <v>42235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75">
        <f t="shared" si="4"/>
        <v>6213500</v>
      </c>
      <c r="B183" s="76">
        <f t="shared" si="3"/>
        <v>42235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75">
        <f t="shared" si="4"/>
        <v>6213500</v>
      </c>
      <c r="B184" s="76">
        <f t="shared" si="3"/>
        <v>42235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75">
        <f t="shared" si="4"/>
        <v>6213500</v>
      </c>
      <c r="B185" s="76">
        <f t="shared" si="3"/>
        <v>42235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75">
        <f t="shared" si="4"/>
        <v>6213500</v>
      </c>
      <c r="B186" s="76">
        <f t="shared" si="3"/>
        <v>42235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75">
        <f t="shared" si="4"/>
        <v>6213500</v>
      </c>
      <c r="B187" s="76">
        <f t="shared" si="3"/>
        <v>42235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75">
        <f t="shared" si="4"/>
        <v>6213500</v>
      </c>
      <c r="B188" s="76">
        <f t="shared" si="3"/>
        <v>42235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75">
        <f t="shared" si="4"/>
        <v>6213500</v>
      </c>
      <c r="B189" s="76">
        <f t="shared" si="3"/>
        <v>42235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75">
        <f t="shared" si="4"/>
        <v>6213500</v>
      </c>
      <c r="B190" s="76">
        <f t="shared" si="3"/>
        <v>42235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75">
        <f t="shared" si="4"/>
        <v>6213500</v>
      </c>
      <c r="B191" s="76">
        <f t="shared" si="3"/>
        <v>42235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75">
        <f t="shared" si="4"/>
        <v>6213500</v>
      </c>
      <c r="B192" s="76">
        <f t="shared" si="3"/>
        <v>42235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75">
        <f t="shared" si="4"/>
        <v>6213500</v>
      </c>
      <c r="B193" s="76">
        <f t="shared" si="3"/>
        <v>42235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75">
        <f t="shared" si="4"/>
        <v>6213500</v>
      </c>
      <c r="B194" s="76">
        <f t="shared" si="3"/>
        <v>42235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75">
        <f t="shared" si="4"/>
        <v>6213500</v>
      </c>
      <c r="B195" s="76">
        <f t="shared" si="3"/>
        <v>42235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75">
        <f t="shared" si="4"/>
        <v>6213500</v>
      </c>
      <c r="B196" s="76">
        <f t="shared" si="3"/>
        <v>42235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75">
        <f t="shared" si="4"/>
        <v>6213500</v>
      </c>
      <c r="B197" s="76">
        <f t="shared" si="3"/>
        <v>42235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75">
        <f t="shared" si="4"/>
        <v>6213500</v>
      </c>
      <c r="B198" s="76">
        <f t="shared" si="3"/>
        <v>42235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75">
        <f t="shared" si="4"/>
        <v>6213500</v>
      </c>
      <c r="B199" s="76">
        <f t="shared" si="3"/>
        <v>42235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75">
        <f t="shared" si="4"/>
        <v>6213500</v>
      </c>
      <c r="B200" s="76">
        <f t="shared" si="3"/>
        <v>42235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75">
        <f t="shared" si="4"/>
        <v>6213500</v>
      </c>
      <c r="B201" s="76">
        <f t="shared" si="3"/>
        <v>42235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75">
        <f t="shared" si="4"/>
        <v>6213500</v>
      </c>
      <c r="B202" s="76">
        <f t="shared" si="3"/>
        <v>42235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75">
        <f t="shared" si="4"/>
        <v>6213500</v>
      </c>
      <c r="B203" s="76">
        <f t="shared" si="3"/>
        <v>42235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75">
        <f t="shared" si="4"/>
        <v>6213500</v>
      </c>
      <c r="B204" s="76">
        <f t="shared" si="3"/>
        <v>42235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75">
        <f t="shared" si="4"/>
        <v>6213500</v>
      </c>
      <c r="B205" s="76">
        <f t="shared" si="3"/>
        <v>42235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75">
        <f t="shared" si="4"/>
        <v>6213500</v>
      </c>
      <c r="B206" s="76">
        <f t="shared" si="3"/>
        <v>42235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75">
        <f t="shared" si="4"/>
        <v>6213500</v>
      </c>
      <c r="B207" s="76">
        <f t="shared" si="3"/>
        <v>42235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75">
        <f t="shared" si="4"/>
        <v>6213500</v>
      </c>
      <c r="B208" s="76">
        <f t="shared" si="3"/>
        <v>42235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75">
        <f t="shared" si="4"/>
        <v>6213500</v>
      </c>
      <c r="B209" s="76">
        <f t="shared" si="3"/>
        <v>42235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75">
        <f t="shared" si="4"/>
        <v>6213500</v>
      </c>
      <c r="B210" s="76">
        <f t="shared" si="3"/>
        <v>42235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75">
        <f t="shared" si="4"/>
        <v>6213500</v>
      </c>
      <c r="B211" s="76">
        <f t="shared" si="3"/>
        <v>42235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75">
        <f t="shared" si="4"/>
        <v>6213500</v>
      </c>
      <c r="B212" s="76">
        <f t="shared" si="3"/>
        <v>42235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75">
        <f t="shared" si="4"/>
        <v>6213500</v>
      </c>
      <c r="B213" s="76">
        <f t="shared" si="3"/>
        <v>42235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75">
        <f t="shared" si="4"/>
        <v>6213500</v>
      </c>
      <c r="B214" s="76">
        <f t="shared" si="3"/>
        <v>42235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75">
        <f t="shared" si="4"/>
        <v>6213500</v>
      </c>
      <c r="B215" s="76">
        <f t="shared" si="3"/>
        <v>42235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75">
        <f t="shared" si="4"/>
        <v>6213500</v>
      </c>
      <c r="B216" s="76">
        <f t="shared" si="3"/>
        <v>42235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75">
        <f t="shared" si="4"/>
        <v>6213500</v>
      </c>
      <c r="B217" s="76">
        <f t="shared" si="3"/>
        <v>42235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75">
        <f t="shared" si="4"/>
        <v>6213500</v>
      </c>
      <c r="B218" s="76">
        <f t="shared" si="3"/>
        <v>42235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75">
        <f t="shared" si="4"/>
        <v>6213500</v>
      </c>
      <c r="B219" s="76">
        <f t="shared" si="3"/>
        <v>42235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75">
        <f t="shared" si="4"/>
        <v>6213500</v>
      </c>
      <c r="B220" s="76">
        <f t="shared" si="3"/>
        <v>42235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75">
        <f t="shared" si="4"/>
        <v>6213500</v>
      </c>
      <c r="B221" s="76">
        <f t="shared" si="3"/>
        <v>42235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75">
        <f t="shared" si="4"/>
        <v>6213500</v>
      </c>
      <c r="B222" s="76">
        <f t="shared" si="3"/>
        <v>42235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75">
        <f t="shared" si="4"/>
        <v>6213500</v>
      </c>
      <c r="B223" s="76">
        <f t="shared" si="3"/>
        <v>42235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75">
        <f t="shared" si="4"/>
        <v>6213500</v>
      </c>
      <c r="B224" s="76">
        <f t="shared" si="3"/>
        <v>42235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75">
        <f t="shared" si="4"/>
        <v>6213500</v>
      </c>
      <c r="B225" s="76">
        <f t="shared" si="3"/>
        <v>42235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75">
        <f t="shared" si="4"/>
        <v>6213500</v>
      </c>
      <c r="B226" s="76">
        <f t="shared" si="3"/>
        <v>42235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75">
        <f t="shared" si="4"/>
        <v>6213500</v>
      </c>
      <c r="B227" s="76">
        <f t="shared" si="3"/>
        <v>42235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75">
        <f t="shared" si="4"/>
        <v>6213500</v>
      </c>
      <c r="B228" s="76">
        <f t="shared" si="3"/>
        <v>42235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75">
        <f t="shared" si="4"/>
        <v>6213500</v>
      </c>
      <c r="B229" s="76">
        <f t="shared" si="3"/>
        <v>42235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75">
        <f t="shared" si="4"/>
        <v>6213500</v>
      </c>
      <c r="B230" s="76">
        <f t="shared" si="3"/>
        <v>42235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75">
        <f t="shared" si="4"/>
        <v>6213500</v>
      </c>
      <c r="B231" s="76">
        <f t="shared" si="3"/>
        <v>42235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75">
        <f t="shared" si="4"/>
        <v>6213500</v>
      </c>
      <c r="B232" s="76">
        <f t="shared" si="3"/>
        <v>42235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75">
        <f t="shared" si="4"/>
        <v>6213500</v>
      </c>
      <c r="B233" s="76">
        <f t="shared" si="3"/>
        <v>42235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75">
        <f t="shared" si="4"/>
        <v>6213500</v>
      </c>
      <c r="B234" s="76">
        <f t="shared" si="3"/>
        <v>42235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75">
        <f t="shared" si="4"/>
        <v>6213500</v>
      </c>
      <c r="B235" s="76">
        <f t="shared" si="3"/>
        <v>42235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75">
        <f t="shared" si="4"/>
        <v>6213500</v>
      </c>
      <c r="B236" s="76">
        <f t="shared" si="3"/>
        <v>42235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7">
    <dataValidation type="list" allowBlank="1" showErrorMessage="1" error="DIREN en charge de l'échantillonnage svp ?" sqref="A23">
      <formula1>"#REF !!$O$2:$O$27"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"#REF !!$S$2:$S$8"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2023-07-31T15:35:26Z</dcterms:modified>
  <cp:category/>
  <cp:version/>
  <cp:contentType/>
  <cp:contentStatus/>
  <cp:revision>1</cp:revision>
</cp:coreProperties>
</file>