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<sst xmlns="http://schemas.openxmlformats.org/spreadsheetml/2006/main" count="35366" uniqueCount="17732">
  <si>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</si>
  <si>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</si>
  <si>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</si>
  <si>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</si>
  <si>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</si>
  <si>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</si>
  <si>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</si>
  <si>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</si>
  <si>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</si>
  <si>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</si>
  <si>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</si>
  <si>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</si>
  <si>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</si>
  <si>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</si>
  <si>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</si>
  <si>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</si>
  <si>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</si>
  <si>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</si>
  <si>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</si>
  <si>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</si>
  <si>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</si>
  <si>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</si>
  <si>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</si>
  <si>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</si>
  <si>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</si>
  <si>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</si>
  <si>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</si>
  <si>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</si>
  <si>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</si>
  <si>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</si>
  <si>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</si>
  <si>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</si>
  <si>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</si>
  <si>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</si>
  <si>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</si>
  <si>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</si>
  <si>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</si>
  <si>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</si>
  <si>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</si>
  <si>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</si>
  <si>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</si>
  <si>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</si>
  <si>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</si>
  <si>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</si>
  <si>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</si>
  <si>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</si>
  <si>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</si>
  <si>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</si>
  <si>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</si>
  <si>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</si>
  <si>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</si>
  <si>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</si>
  <si>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</si>
  <si>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</si>
  <si>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</si>
  <si>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</si>
  <si>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</si>
  <si>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</si>
  <si>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</si>
  <si>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</si>
  <si>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</si>
  <si>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</si>
  <si>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</si>
  <si>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</si>
  <si>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</si>
  <si>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</si>
  <si>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</si>
  <si>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</si>
  <si>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</si>
  <si>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</si>
  <si>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</si>
  <si>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</si>
  <si>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</si>
  <si>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</si>
  <si>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</si>
  <si>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</si>
  <si>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</si>
  <si>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</si>
  <si>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</si>
  <si>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</si>
  <si>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</si>
  <si>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</si>
  <si>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</si>
  <si>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</si>
  <si>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</si>
  <si>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</si>
  <si>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</si>
  <si>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</si>
  <si>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</si>
  <si>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</si>
  <si>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</si>
  <si>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</si>
  <si>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</si>
  <si>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</si>
  <si>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</si>
  <si>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</si>
  <si>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</si>
  <si>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</si>
  <si>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</si>
  <si>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</si>
  <si>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</si>
  <si>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</si>
  <si>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</si>
  <si>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</si>
  <si>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</si>
  <si>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</si>
  <si>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</si>
  <si>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</si>
  <si>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</si>
  <si>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</si>
  <si>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</si>
  <si>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</si>
  <si>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</si>
  <si>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</si>
  <si>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</si>
  <si>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</si>
  <si>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</si>
  <si>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</si>
  <si>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</si>
  <si>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</si>
  <si>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</si>
  <si>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</si>
  <si>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</si>
  <si>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</si>
  <si>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</si>
  <si>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</si>
  <si>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</si>
  <si>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</si>
  <si>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</si>
  <si>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</si>
  <si>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</si>
  <si>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</si>
  <si>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</si>
  <si>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</si>
  <si>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</si>
  <si>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</si>
  <si>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</si>
  <si>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</si>
  <si>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</si>
  <si>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</si>
  <si>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</si>
  <si>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</si>
  <si>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</si>
  <si>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</si>
  <si>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</si>
  <si>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</si>
  <si>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</si>
  <si>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</si>
  <si>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</si>
  <si>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</si>
  <si>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</si>
  <si>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</si>
  <si>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</si>
  <si>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</si>
  <si>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</si>
  <si>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</si>
  <si>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</si>
  <si>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</si>
  <si>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</si>
  <si>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</si>
  <si>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</si>
  <si>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</si>
  <si>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</si>
  <si>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</si>
  <si>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</si>
  <si>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</si>
  <si>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</si>
  <si>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</si>
  <si>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</si>
  <si>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</si>
  <si>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</si>
  <si>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</si>
  <si>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</si>
  <si>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</si>
  <si>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</si>
  <si>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</si>
  <si>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</si>
  <si>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</si>
  <si>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</si>
  <si>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</si>
  <si>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</si>
  <si>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</si>
  <si>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</si>
  <si>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</si>
  <si>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</si>
  <si>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</si>
  <si>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</si>
  <si>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</si>
  <si>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</si>
  <si>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</si>
  <si>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</si>
  <si>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</si>
  <si>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</si>
  <si>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</si>
  <si>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</si>
  <si>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</si>
  <si>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</si>
  <si>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</si>
  <si>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</si>
  <si>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</si>
  <si>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</si>
  <si>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</si>
  <si>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</si>
  <si>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</si>
  <si>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</si>
  <si>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</si>
  <si>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</si>
  <si>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</si>
  <si>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</si>
  <si>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</si>
  <si>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</si>
  <si>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</si>
  <si>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</si>
  <si>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</si>
  <si>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</si>
  <si>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</si>
  <si>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</si>
  <si>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</si>
  <si>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</si>
  <si>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</si>
  <si>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</si>
  <si>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</si>
  <si>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</si>
  <si>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</si>
  <si>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</si>
  <si>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</si>
  <si>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</si>
  <si>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</si>
  <si>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</si>
  <si>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</si>
  <si>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</si>
  <si>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</si>
  <si>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</si>
  <si>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</si>
  <si>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</si>
  <si>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</si>
  <si>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</si>
  <si>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</si>
  <si>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</si>
  <si>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</si>
  <si>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</si>
  <si>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</si>
  <si>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</si>
  <si>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</si>
  <si>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</si>
  <si>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</si>
  <si>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</si>
  <si>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</si>
  <si>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</si>
  <si>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</si>
  <si>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</si>
  <si>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</si>
  <si>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</si>
  <si>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</si>
  <si>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</si>
  <si>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</si>
  <si>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</si>
  <si>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</si>
  <si>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</si>
  <si>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</si>
  <si>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</si>
  <si>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</si>
  <si>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</si>
  <si>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</si>
  <si>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</si>
  <si>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</si>
  <si>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</si>
  <si>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</si>
  <si>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</si>
  <si>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</si>
  <si>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</si>
  <si>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</si>
  <si>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</si>
  <si>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</si>
  <si>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</si>
  <si>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</si>
  <si>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</si>
  <si>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</si>
  <si>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</si>
  <si>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</si>
  <si>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</si>
  <si>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</si>
  <si>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</si>
  <si>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</si>
  <si>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</si>
  <si>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</si>
  <si>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</si>
  <si>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</si>
  <si>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</si>
  <si>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</si>
  <si>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</si>
  <si>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</si>
  <si>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</si>
  <si>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</si>
  <si>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</si>
  <si>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</si>
  <si>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</si>
  <si>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</si>
  <si>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</si>
  <si>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</si>
  <si>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</si>
  <si>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</si>
  <si>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</si>
  <si>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</si>
  <si>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</si>
  <si>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</si>
  <si>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</si>
  <si>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</si>
  <si>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</si>
  <si>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</si>
  <si>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</si>
  <si>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</si>
  <si>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</si>
  <si>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</si>
  <si>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</si>
  <si>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</si>
  <si>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</si>
  <si>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</si>
  <si>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</si>
  <si>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</si>
  <si>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</si>
  <si>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</si>
  <si>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</si>
  <si>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</si>
  <si>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</si>
  <si>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</si>
  <si>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</si>
  <si>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</si>
  <si>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</si>
  <si>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</si>
  <si>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</si>
  <si>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</si>
  <si>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</si>
  <si>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</si>
  <si>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</si>
  <si>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</si>
  <si>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</si>
  <si>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</si>
  <si>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</si>
  <si>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</si>
  <si>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</si>
  <si>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</si>
  <si>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</si>
  <si>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</si>
  <si>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</si>
  <si>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</si>
  <si>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</si>
  <si>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</si>
  <si>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</si>
  <si>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</si>
  <si>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</si>
  <si>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</si>
  <si>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</si>
  <si>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</si>
  <si>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</si>
  <si>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</si>
  <si>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</si>
  <si>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</si>
  <si>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</si>
  <si>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</si>
  <si>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</si>
  <si>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</si>
  <si>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</si>
  <si>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</si>
  <si>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</si>
  <si>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</si>
  <si>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</si>
  <si>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</si>
  <si>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</si>
  <si>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</si>
  <si>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</si>
  <si>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</si>
  <si>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</si>
  <si>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</si>
  <si>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</si>
  <si>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</si>
  <si>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</si>
  <si>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</si>
  <si>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</si>
  <si>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</si>
  <si>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</si>
  <si>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</si>
  <si>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</si>
  <si>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</si>
  <si>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</si>
  <si>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</si>
  <si>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</si>
  <si>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</si>
  <si>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</si>
  <si>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</si>
  <si>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</si>
  <si>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</si>
  <si>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</si>
  <si>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</si>
  <si>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</si>
  <si>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</si>
  <si>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</si>
  <si>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</si>
  <si>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</si>
  <si>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</si>
  <si>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</si>
  <si>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</si>
  <si>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</si>
  <si>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</si>
  <si>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</si>
  <si>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</si>
  <si>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</si>
  <si>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</si>
  <si>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</si>
  <si>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</si>
  <si>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</si>
  <si>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</si>
  <si>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</si>
  <si>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</si>
  <si>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</si>
  <si>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</si>
  <si>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</si>
  <si>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</si>
  <si>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</si>
  <si>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</si>
  <si>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</si>
  <si>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</si>
  <si>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</si>
  <si>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</si>
  <si>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</si>
  <si>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</si>
  <si>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</si>
  <si>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</si>
  <si>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</si>
  <si>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</si>
  <si>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</si>
  <si>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</si>
  <si>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</si>
  <si>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</si>
  <si>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</si>
  <si>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</si>
  <si>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</si>
  <si>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</si>
  <si>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</si>
  <si>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</si>
  <si>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</si>
  <si>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</si>
  <si>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</si>
  <si>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</si>
  <si>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</si>
  <si>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</si>
  <si>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</si>
  <si>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</si>
  <si>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</si>
  <si>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</si>
  <si>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</si>
  <si>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</si>
  <si>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</si>
  <si>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</si>
  <si>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</si>
  <si>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</si>
  <si>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</si>
  <si>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</si>
  <si>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</si>
  <si>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</si>
  <si>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</si>
  <si>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</si>
  <si>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</si>
  <si>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</si>
  <si>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</si>
  <si>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</si>
  <si>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</si>
  <si>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</si>
  <si>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</si>
  <si>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</si>
  <si>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</si>
  <si>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</si>
  <si>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</si>
  <si>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</si>
  <si>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</si>
  <si>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</si>
  <si>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</si>
  <si>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</si>
  <si>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</si>
  <si>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</si>
  <si>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</si>
  <si>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</si>
  <si>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</si>
  <si>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</si>
  <si>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</si>
  <si>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</si>
  <si>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</si>
  <si>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</si>
  <si>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</si>
  <si>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</si>
  <si>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</si>
  <si>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</si>
  <si>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</si>
  <si>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</si>
  <si>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</si>
  <si>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</si>
  <si>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</si>
  <si>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</si>
  <si>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</si>
  <si>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</si>
  <si>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</si>
  <si>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</si>
  <si>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</si>
  <si>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</si>
  <si>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</si>
  <si>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</si>
  <si>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</si>
  <si>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</si>
  <si>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</si>
  <si>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</si>
  <si>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</si>
  <si>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</si>
  <si>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</si>
  <si>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</si>
  <si>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</si>
  <si>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</si>
  <si>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</si>
  <si>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</si>
  <si>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</si>
  <si>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</si>
  <si>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</si>
  <si>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</si>
  <si>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</si>
  <si>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</si>
  <si>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</si>
  <si>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</si>
  <si>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</si>
  <si>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</si>
  <si>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</si>
  <si>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</si>
  <si>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</si>
  <si>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</si>
  <si>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</si>
  <si>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</si>
  <si>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</si>
  <si>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</si>
  <si>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</si>
  <si>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</si>
  <si>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</si>
  <si>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</si>
  <si>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</si>
  <si>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</si>
  <si>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</si>
  <si>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</si>
  <si>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</si>
  <si>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</si>
  <si>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</si>
  <si>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</si>
  <si>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</si>
  <si>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</si>
  <si>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</si>
  <si>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</si>
  <si>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</si>
  <si>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</si>
  <si>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</si>
  <si>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</si>
  <si>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</si>
  <si>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</si>
  <si>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</si>
  <si>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</si>
  <si>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</si>
  <si>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</si>
  <si>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</si>
  <si>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</si>
  <si>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</si>
  <si>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</si>
  <si>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</si>
  <si>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</si>
  <si>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</si>
  <si>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</si>
  <si>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</si>
  <si>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</si>
  <si>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</si>
  <si>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</si>
  <si>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</si>
  <si>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</si>
  <si>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</si>
  <si>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</si>
  <si>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</si>
  <si>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</si>
  <si>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</si>
  <si>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</si>
  <si>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</si>
  <si>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</si>
  <si>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</si>
  <si>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</si>
  <si>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</si>
  <si>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</si>
  <si>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</si>
  <si>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</si>
  <si>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</si>
  <si>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</si>
  <si>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</si>
  <si>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</si>
  <si>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</si>
  <si>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</si>
  <si>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</si>
  <si>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</si>
  <si>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</si>
  <si>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</si>
  <si>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</si>
  <si>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</si>
  <si>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</si>
  <si>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</si>
  <si>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</si>
  <si>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</si>
  <si>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</si>
  <si>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</si>
  <si>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</si>
  <si>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</si>
  <si>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</si>
  <si>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</si>
  <si>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</si>
  <si>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</si>
  <si>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</si>
  <si>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</si>
  <si>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</si>
  <si>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</si>
  <si>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</si>
  <si>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</si>
  <si>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</si>
  <si>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</si>
  <si>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</si>
  <si>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</si>
  <si>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</si>
  <si>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</si>
  <si>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</si>
  <si>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</si>
  <si>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</si>
  <si>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</si>
  <si>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</si>
  <si>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</si>
  <si>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</si>
  <si>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</si>
  <si>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</si>
  <si>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</si>
  <si>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</si>
  <si>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</si>
  <si>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</si>
  <si>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</si>
  <si>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</si>
  <si>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</si>
  <si>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</si>
  <si>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</si>
  <si>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</si>
  <si>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</si>
  <si>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</si>
  <si>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</si>
  <si>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</si>
  <si>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</si>
  <si>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</si>
  <si>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</si>
  <si>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</si>
  <si>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</si>
  <si>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</si>
  <si>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</si>
  <si>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</si>
  <si>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</si>
  <si>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</si>
  <si>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</si>
  <si>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</si>
  <si>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</si>
  <si>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</si>
  <si>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</si>
  <si>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</si>
  <si>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</si>
  <si>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</si>
  <si>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</si>
  <si>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</si>
  <si>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</si>
  <si>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</si>
  <si>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</si>
  <si>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</si>
  <si>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</si>
  <si>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</si>
  <si>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</si>
  <si>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</si>
  <si>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</si>
  <si>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</si>
  <si>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</si>
  <si>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</si>
  <si>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</si>
  <si>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</si>
  <si>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</si>
  <si>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</si>
  <si>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</si>
  <si>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</si>
  <si>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</si>
  <si>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</si>
  <si>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</si>
  <si>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</si>
  <si>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</si>
  <si>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</si>
  <si>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</si>
  <si>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</si>
  <si>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</si>
  <si>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</si>
  <si>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</si>
  <si>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</si>
  <si>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</si>
  <si>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</si>
  <si>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</si>
  <si>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</si>
  <si>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</si>
  <si>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</si>
  <si>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</si>
  <si>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</si>
  <si>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</si>
  <si>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</si>
  <si>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</si>
  <si>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</si>
  <si>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</si>
  <si>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</si>
  <si>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</si>
  <si>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</si>
  <si>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</si>
  <si>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</si>
  <si>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</si>
  <si>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</si>
  <si>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</si>
  <si>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</si>
  <si>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</si>
  <si>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</si>
  <si>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</si>
  <si>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</si>
  <si>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</si>
  <si>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</si>
  <si>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</si>
  <si>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</si>
  <si>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</si>
  <si>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</si>
  <si>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</si>
  <si>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</si>
  <si>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</si>
  <si>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</si>
  <si>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</si>
  <si>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</si>
  <si>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</si>
  <si>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</si>
  <si>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</si>
  <si>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</si>
  <si>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</si>
  <si>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</si>
  <si>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</si>
  <si>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</si>
  <si>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</si>
  <si>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</si>
  <si>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</si>
  <si>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</si>
  <si>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</si>
  <si>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</si>
  <si>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</si>
  <si>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</si>
  <si>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</si>
  <si>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</si>
  <si>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</si>
  <si>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</si>
  <si>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</si>
  <si>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</si>
  <si>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</si>
  <si>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</si>
  <si>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</si>
  <si>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</si>
  <si>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</si>
  <si>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</si>
  <si>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</si>
  <si>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</si>
  <si>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</si>
  <si>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</si>
  <si>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</si>
  <si>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</si>
  <si>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</si>
  <si>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</si>
  <si>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</si>
  <si>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</si>
  <si>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</si>
  <si>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</si>
  <si>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</si>
  <si>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</si>
  <si>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</si>
  <si>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</si>
  <si>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</si>
  <si>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</si>
  <si>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</si>
  <si>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</si>
  <si>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</si>
  <si>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</si>
  <si>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</si>
  <si>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</si>
  <si>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</si>
  <si>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</si>
  <si>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</si>
  <si>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</si>
  <si>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</si>
  <si>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</si>
  <si>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</si>
  <si>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</si>
  <si>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</si>
  <si>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</si>
  <si>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</si>
  <si>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</si>
  <si>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</si>
  <si>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</si>
  <si>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</si>
  <si>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</si>
  <si>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</si>
  <si>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</si>
  <si>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</si>
  <si>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</si>
  <si>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</si>
  <si>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</si>
  <si>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</si>
  <si>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</si>
  <si>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</si>
  <si>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</si>
  <si>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</si>
  <si>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</si>
  <si>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</si>
  <si>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</si>
  <si>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</si>
  <si>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</si>
  <si>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</si>
  <si>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</si>
  <si>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</si>
  <si>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</si>
  <si>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</si>
  <si>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</si>
  <si>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</si>
  <si>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</si>
  <si>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</si>
  <si>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</si>
  <si>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</si>
  <si>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</si>
  <si>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</si>
  <si>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</si>
  <si>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</si>
  <si>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</si>
  <si>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</si>
  <si>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</si>
  <si>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</si>
  <si>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</si>
  <si>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</si>
  <si>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</si>
  <si>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</si>
  <si>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</si>
  <si>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</si>
  <si>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</si>
  <si>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</si>
  <si>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</si>
  <si>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</si>
  <si>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</si>
  <si>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</si>
  <si>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</si>
  <si>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</si>
  <si>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</si>
  <si>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</si>
  <si>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</si>
  <si>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</si>
  <si>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</si>
  <si>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</si>
  <si>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</si>
  <si>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</si>
  <si>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</si>
  <si>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</si>
  <si>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</si>
  <si>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</si>
  <si>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</si>
  <si>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</si>
  <si>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</si>
  <si>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</si>
  <si>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</si>
  <si>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</si>
  <si>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</si>
  <si>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</si>
  <si>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</si>
  <si>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</si>
  <si>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</si>
  <si>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</si>
  <si>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</si>
  <si>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</si>
  <si>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</si>
  <si>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</si>
  <si>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</si>
  <si>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</si>
  <si>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</si>
  <si>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</si>
  <si>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</si>
  <si>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</si>
  <si>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</si>
  <si>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</si>
  <si>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</si>
  <si>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</si>
  <si>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</si>
  <si>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</si>
  <si>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</si>
  <si>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</si>
  <si>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</si>
  <si>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</si>
  <si>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</si>
  <si>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</si>
  <si>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</si>
  <si>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</si>
  <si>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</si>
  <si>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</si>
  <si>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</si>
  <si>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</si>
  <si>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</si>
  <si>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</si>
  <si>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</si>
  <si>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</si>
  <si>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</si>
  <si>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</si>
  <si>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</si>
  <si>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</si>
  <si>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</si>
  <si>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</si>
  <si>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</si>
  <si>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</si>
  <si>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</si>
  <si>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</si>
  <si>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</si>
  <si>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</si>
  <si>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</si>
  <si>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</si>
  <si>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</si>
  <si>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</si>
  <si>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</si>
  <si>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</si>
  <si>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</si>
  <si>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</si>
  <si>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</si>
  <si>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</si>
  <si>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</si>
  <si>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</si>
  <si>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</si>
  <si>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</si>
  <si>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</si>
  <si>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</si>
  <si>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</si>
  <si>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</si>
  <si>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</si>
  <si>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</si>
  <si>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</si>
  <si>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</si>
  <si>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</si>
  <si>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</si>
  <si>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</si>
  <si>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</si>
  <si>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</si>
  <si>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</si>
  <si>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</si>
  <si>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</si>
  <si>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</si>
  <si>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</si>
  <si>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</si>
  <si>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</si>
  <si>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</si>
  <si>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</si>
  <si>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</si>
  <si>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</si>
  <si>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</si>
  <si>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</si>
  <si>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</si>
  <si>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</si>
  <si>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</si>
  <si>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</si>
  <si>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</si>
  <si>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</si>
  <si>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</si>
  <si>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</si>
  <si>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</si>
  <si>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</si>
  <si>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</si>
  <si>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</si>
  <si>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</si>
  <si>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</si>
  <si>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</si>
  <si>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</si>
  <si>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</si>
  <si>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</si>
  <si>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</si>
  <si>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</si>
  <si>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</si>
  <si>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</si>
  <si>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</si>
  <si>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</si>
  <si>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</si>
  <si>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</si>
  <si>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</si>
  <si>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</si>
  <si>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</si>
  <si>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</si>
  <si>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</si>
  <si>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</si>
  <si>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</si>
  <si>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</si>
  <si>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</si>
  <si>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</si>
  <si>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</si>
  <si>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</si>
  <si>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</si>
  <si>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</si>
  <si>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</si>
  <si>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</si>
  <si>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</si>
  <si>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</si>
  <si>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</si>
  <si>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</si>
  <si>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</si>
  <si>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</si>
  <si>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</si>
  <si>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</si>
  <si>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</si>
  <si>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</si>
  <si>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</si>
  <si>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</si>
  <si>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</si>
  <si>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</si>
  <si>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</si>
  <si>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</si>
  <si>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</si>
  <si>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</si>
  <si>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</si>
  <si>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</si>
  <si>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</si>
  <si>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</si>
  <si>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</si>
  <si>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</si>
  <si>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</si>
  <si>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</si>
  <si>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</si>
  <si>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</si>
  <si>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</si>
  <si>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</si>
  <si>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</si>
  <si>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</si>
  <si>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</si>
  <si>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</si>
  <si>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</si>
  <si>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</si>
  <si>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</si>
  <si>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</si>
  <si>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</si>
  <si>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</si>
  <si>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</si>
  <si>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</si>
  <si>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</si>
  <si>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</si>
  <si>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</si>
  <si>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</si>
  <si>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</si>
  <si>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</si>
  <si>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</si>
  <si>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</si>
  <si>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</si>
  <si>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</si>
  <si>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</si>
  <si>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</si>
  <si>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</si>
  <si>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</si>
  <si>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</si>
  <si>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</si>
  <si>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</si>
  <si>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</si>
  <si>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</si>
  <si>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</si>
  <si>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</si>
  <si>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</si>
  <si>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</si>
  <si>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</si>
  <si>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</si>
  <si>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</si>
  <si>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</si>
  <si>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</si>
  <si>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</si>
  <si>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</si>
  <si>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</si>
  <si>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</si>
  <si>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</si>
  <si>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</si>
  <si>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</si>
  <si>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</si>
  <si>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</si>
  <si>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</si>
  <si>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</si>
  <si>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</si>
  <si>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</si>
  <si>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</si>
  <si>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</si>
  <si>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</si>
  <si>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</si>
  <si>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</si>
  <si>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</si>
  <si>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</si>
  <si>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</si>
  <si>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</si>
  <si>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</si>
  <si>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</si>
  <si>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</si>
  <si>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</si>
  <si>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</si>
  <si>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</si>
  <si>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</si>
  <si>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</si>
  <si>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</si>
  <si>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</si>
  <si>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</si>
  <si>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</si>
  <si>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</si>
  <si>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</si>
  <si>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</si>
  <si>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</si>
  <si>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</si>
  <si>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</si>
  <si>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</si>
  <si>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</si>
  <si>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</si>
  <si>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</si>
  <si>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</si>
  <si>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</si>
  <si>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</si>
  <si>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</si>
  <si>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</si>
  <si>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</si>
  <si>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</si>
  <si>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</si>
  <si>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</si>
  <si>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</si>
  <si>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</si>
  <si>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</si>
  <si>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</si>
  <si>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</si>
  <si>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</si>
  <si>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</si>
  <si>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</si>
  <si>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</si>
  <si>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</si>
  <si>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</si>
  <si>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</si>
  <si>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</si>
  <si>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</si>
  <si>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</si>
  <si>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</si>
  <si>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</si>
  <si>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</si>
  <si>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</si>
  <si>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</si>
  <si>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</si>
  <si>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</si>
  <si>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</si>
  <si>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</si>
  <si>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</si>
  <si>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</si>
  <si>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</si>
  <si>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</si>
  <si>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</si>
  <si>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</si>
  <si>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</si>
  <si>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</si>
  <si>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</si>
  <si>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</si>
  <si>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</si>
  <si>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</si>
  <si>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</si>
  <si>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</si>
  <si>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</si>
  <si>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</si>
  <si>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</si>
  <si>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</si>
  <si>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</si>
  <si>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</si>
  <si>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</si>
  <si>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</si>
  <si>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</si>
  <si>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</si>
  <si>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</si>
  <si>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</si>
  <si>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</si>
  <si>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</si>
  <si>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</si>
  <si>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</si>
  <si>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</si>
  <si>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</si>
  <si>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</si>
  <si>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</si>
  <si>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</si>
  <si>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</si>
  <si>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</si>
  <si>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</si>
  <si>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</si>
  <si>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</si>
  <si>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</si>
  <si>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</si>
  <si>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</si>
  <si>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</si>
  <si>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</si>
  <si>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</si>
  <si>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</si>
  <si>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</si>
  <si>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</si>
  <si>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</si>
  <si>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</si>
  <si>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</si>
  <si>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</si>
  <si>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</si>
  <si>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</si>
  <si>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</si>
  <si>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</si>
  <si>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</si>
  <si>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</si>
  <si>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</si>
  <si>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</si>
  <si>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</si>
  <si>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</si>
  <si>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</si>
  <si>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</si>
  <si>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</si>
  <si>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</si>
  <si>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</si>
  <si>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</si>
  <si>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</si>
  <si>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</si>
  <si>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</si>
  <si>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</si>
  <si>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</si>
  <si>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</si>
  <si>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</si>
  <si>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</si>
  <si>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</si>
  <si>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</si>
  <si>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</si>
  <si>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</si>
  <si>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</si>
  <si>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</si>
  <si>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</si>
  <si>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</si>
  <si>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</si>
  <si>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</si>
  <si>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</si>
  <si>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</si>
  <si>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</si>
  <si>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</si>
  <si>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</si>
  <si>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</si>
  <si>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</si>
  <si>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</si>
  <si>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</si>
  <si>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</si>
  <si>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</si>
  <si>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</si>
  <si>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</si>
  <si>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</si>
  <si>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</si>
  <si>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</si>
  <si>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</si>
  <si>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</si>
  <si>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</si>
  <si>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</si>
  <si>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</si>
  <si>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</si>
  <si>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</si>
  <si>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</si>
  <si>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</si>
  <si>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</si>
  <si>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</si>
  <si>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</si>
  <si>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</si>
  <si>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</si>
  <si>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</si>
  <si>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</si>
  <si>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</si>
  <si>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</si>
  <si>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</si>
  <si>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</si>
  <si>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</si>
  <si>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</si>
  <si>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</si>
  <si>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</si>
  <si>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</si>
  <si>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</si>
  <si>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</si>
  <si>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</si>
  <si>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</si>
  <si>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</si>
  <si>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</si>
  <si>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</si>
  <si>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</si>
  <si>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</si>
  <si>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</si>
  <si>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</si>
  <si>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</si>
  <si>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</si>
  <si>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</si>
  <si>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</si>
  <si>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</si>
  <si>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</si>
  <si>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</si>
  <si>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</si>
  <si>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</si>
  <si>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</si>
  <si>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</si>
  <si>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</si>
  <si>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</si>
  <si>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</si>
  <si>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</si>
  <si>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</si>
  <si>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</si>
  <si>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</si>
  <si>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</si>
  <si>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</si>
  <si>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</si>
  <si>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</si>
  <si>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</si>
  <si>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</si>
  <si>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</si>
  <si>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</si>
  <si>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</si>
  <si>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</si>
  <si>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</si>
  <si>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</si>
  <si>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</si>
  <si>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</si>
  <si>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</si>
  <si>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</si>
  <si>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</si>
  <si>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</si>
  <si>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</si>
  <si>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</si>
  <si>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</si>
  <si>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</si>
  <si>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</si>
  <si>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</si>
  <si>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</si>
  <si>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</si>
  <si>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</si>
  <si>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</si>
  <si>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</si>
  <si>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</si>
  <si>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</si>
  <si>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</si>
  <si>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</si>
  <si>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</si>
  <si>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</si>
  <si>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</si>
  <si>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</si>
  <si>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</si>
  <si>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</si>
  <si>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</si>
  <si>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</si>
  <si>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</si>
  <si>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</si>
  <si>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</si>
  <si>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</si>
  <si>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</si>
  <si>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</si>
  <si>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</si>
  <si>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</si>
  <si>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</si>
  <si>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</si>
  <si>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</si>
  <si>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</si>
  <si>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</si>
  <si>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</si>
  <si>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</si>
  <si>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</si>
  <si>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</si>
  <si>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</si>
  <si>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</si>
  <si>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</si>
  <si>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</si>
  <si>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</si>
  <si>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</si>
  <si>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</si>
  <si>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</si>
  <si>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</si>
  <si>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</si>
  <si>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</si>
  <si>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</si>
  <si>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</si>
  <si>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</si>
  <si>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</si>
  <si>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</si>
  <si>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</si>
  <si>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</si>
  <si>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</si>
  <si>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</si>
  <si>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</si>
  <si>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</si>
  <si>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</si>
  <si>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</si>
  <si>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</si>
  <si>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</si>
  <si>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</si>
  <si>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</si>
  <si>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</si>
  <si>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</si>
  <si>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</si>
  <si>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</si>
  <si>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</si>
  <si>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</si>
  <si>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</si>
  <si>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</si>
  <si>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</si>
  <si>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</si>
  <si>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</si>
  <si>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</si>
  <si>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</si>
  <si>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</si>
  <si>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</si>
  <si>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</si>
  <si>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</si>
  <si>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</si>
  <si>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</si>
  <si>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</si>
  <si>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</si>
  <si>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</si>
  <si>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</si>
  <si>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</si>
  <si>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</si>
  <si>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</si>
  <si>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</si>
  <si>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</si>
  <si>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</si>
  <si>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</si>
  <si>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</si>
  <si>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</si>
  <si>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</si>
  <si>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</si>
  <si>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</si>
  <si>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</si>
  <si>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</si>
  <si>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</si>
  <si>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</si>
  <si>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</si>
  <si>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</si>
  <si>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</si>
  <si>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</si>
  <si>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</si>
  <si>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</si>
  <si>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</si>
  <si>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</si>
  <si>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</si>
  <si>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</si>
  <si>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</si>
  <si>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</si>
  <si>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</si>
  <si>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</si>
  <si>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</si>
  <si>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</si>
  <si>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</si>
  <si>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</si>
  <si>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</si>
  <si>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</si>
  <si>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</si>
  <si>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</si>
  <si>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</si>
  <si>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</si>
  <si>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</si>
  <si>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</si>
  <si>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</si>
  <si>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</si>
  <si>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</si>
  <si>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</si>
  <si>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</si>
  <si>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</si>
  <si>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</si>
  <si>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</si>
  <si>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</si>
  <si>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</si>
  <si>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</si>
  <si>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</si>
  <si>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</si>
  <si>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</si>
  <si>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</si>
  <si>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</si>
  <si>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</si>
  <si>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</si>
  <si>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</si>
  <si>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</si>
  <si>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</si>
  <si>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</si>
  <si>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</si>
  <si>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</si>
  <si>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</si>
  <si>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</si>
  <si>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</si>
  <si>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</si>
  <si>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</si>
  <si>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</si>
  <si>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</si>
  <si>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</si>
  <si>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</si>
  <si>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</si>
  <si>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</si>
  <si>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</si>
  <si>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</si>
  <si>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</si>
  <si>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</si>
  <si>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</si>
  <si>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</si>
  <si>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</si>
  <si>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</si>
  <si>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</si>
  <si>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</si>
  <si>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</si>
  <si>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</si>
  <si>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</si>
  <si>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</si>
  <si>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</si>
  <si>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</si>
  <si>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</si>
  <si>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</si>
  <si>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</si>
  <si>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</si>
  <si>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</si>
  <si>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</si>
  <si>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</si>
  <si>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</si>
  <si>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</si>
  <si>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</si>
  <si>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</si>
  <si>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</si>
  <si>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</si>
  <si>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</si>
  <si>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</si>
  <si>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</si>
  <si>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</si>
  <si>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</si>
  <si>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</si>
  <si>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</si>
  <si>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</si>
  <si>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</si>
  <si>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</si>
  <si>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</si>
  <si>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</si>
  <si>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</si>
  <si>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</si>
  <si>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</si>
  <si>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</si>
  <si>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</si>
  <si>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</si>
  <si>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</si>
  <si>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</si>
  <si>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</si>
  <si>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</si>
  <si>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</si>
  <si>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</si>
  <si>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</si>
  <si>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</si>
  <si>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</si>
  <si>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</si>
  <si>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</si>
  <si>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</si>
  <si>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</si>
  <si>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</si>
  <si>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</si>
  <si>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</si>
  <si>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</si>
  <si>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</si>
  <si>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</si>
  <si>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</si>
  <si>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</si>
  <si>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</si>
  <si>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</si>
  <si>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</si>
  <si>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</si>
  <si>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</si>
  <si>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</si>
  <si>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</si>
  <si>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</si>
  <si>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</si>
  <si>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</si>
  <si>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</si>
  <si>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</si>
  <si>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</si>
  <si>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</si>
  <si>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</si>
  <si>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</si>
  <si>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</si>
  <si>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</si>
  <si>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</si>
  <si>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</si>
  <si>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</si>
  <si>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</si>
  <si>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</si>
  <si>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</si>
  <si>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</si>
  <si>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</si>
  <si>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</si>
  <si>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</si>
  <si>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</si>
  <si>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</si>
  <si>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</si>
  <si>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</si>
  <si>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</si>
  <si>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</si>
  <si>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</si>
  <si>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</si>
  <si>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</si>
  <si>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</si>
  <si>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</si>
  <si>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</si>
  <si>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</si>
  <si>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</si>
  <si>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</si>
  <si>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</si>
  <si>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</si>
  <si>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</si>
  <si>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</si>
  <si>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</si>
  <si>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</si>
  <si>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</si>
  <si>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</si>
  <si>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</si>
  <si>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</si>
  <si>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</si>
  <si>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</si>
  <si>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</si>
  <si>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</si>
  <si>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</si>
  <si>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</si>
  <si>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</si>
  <si>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</si>
  <si>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</si>
  <si>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</si>
  <si>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</si>
  <si>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</si>
  <si>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</si>
  <si>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</si>
  <si>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</si>
  <si>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</si>
  <si>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</si>
  <si>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</si>
  <si>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</si>
  <si>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</si>
  <si>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</si>
  <si>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</si>
  <si>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</si>
  <si>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</si>
  <si>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</si>
  <si>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</si>
  <si>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</si>
  <si>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</si>
  <si>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</si>
  <si>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</si>
  <si>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</si>
  <si>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</si>
  <si>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</si>
  <si>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</si>
  <si>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</si>
  <si>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</si>
  <si>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</si>
  <si>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</si>
  <si>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</si>
  <si>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</si>
  <si>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</si>
  <si>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</si>
  <si>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</si>
  <si>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</si>
  <si>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</si>
  <si>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</si>
  <si>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</si>
  <si>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</si>
  <si>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</si>
  <si>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</si>
  <si>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</si>
  <si>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</si>
  <si>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</si>
  <si>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</si>
  <si>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</si>
  <si>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</si>
  <si>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</si>
  <si>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</si>
  <si>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</si>
  <si>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</si>
  <si>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</si>
  <si>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</si>
  <si>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</si>
  <si>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</si>
  <si>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</si>
  <si>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</si>
  <si>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</si>
  <si>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</si>
  <si>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</si>
  <si>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</si>
  <si>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</si>
  <si>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</si>
  <si>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</si>
  <si>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</si>
  <si>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</si>
  <si>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</si>
  <si>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</si>
  <si>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</si>
  <si>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</si>
  <si>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</si>
  <si>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</si>
  <si>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</si>
  <si>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</si>
  <si>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</si>
  <si>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</si>
  <si>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</si>
  <si>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</si>
  <si>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</si>
  <si>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</si>
  <si>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</si>
  <si>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</si>
  <si>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</si>
  <si>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</si>
  <si>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</si>
  <si>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</si>
  <si>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</si>
  <si>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</si>
  <si>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</si>
  <si>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</si>
  <si>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</si>
  <si>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</si>
  <si>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</si>
  <si>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</si>
  <si>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</si>
  <si>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</si>
  <si>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</si>
  <si>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</si>
  <si>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</si>
  <si>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</si>
  <si>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</si>
  <si>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</si>
  <si>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</si>
  <si>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</si>
  <si>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</si>
  <si>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</si>
  <si>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</si>
  <si>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</si>
  <si>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</si>
  <si>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</si>
  <si>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</si>
  <si>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</si>
  <si>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</si>
  <si>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</si>
  <si>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</si>
  <si>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</si>
  <si>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</si>
  <si>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</si>
  <si>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</si>
  <si>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</si>
  <si>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</si>
  <si>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</si>
  <si>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</si>
  <si>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</si>
  <si>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</si>
  <si>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</si>
  <si>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</si>
  <si>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</si>
  <si>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</si>
  <si>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</si>
  <si>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</si>
  <si>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</si>
  <si>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</si>
  <si>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</si>
  <si>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</si>
  <si>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</si>
  <si>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</si>
  <si>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</si>
  <si>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</si>
  <si>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</si>
  <si>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</si>
  <si>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</si>
  <si>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</si>
  <si>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</si>
  <si>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</si>
  <si>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</si>
  <si>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</si>
  <si>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</si>
  <si>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</si>
  <si>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</si>
  <si>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</si>
  <si>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</si>
  <si>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</si>
  <si>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</si>
  <si>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</si>
  <si>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</si>
  <si>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</si>
  <si>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</si>
  <si>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</si>
  <si>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</si>
  <si>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</si>
  <si>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</si>
  <si>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</si>
  <si>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</si>
  <si>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</si>
  <si>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</si>
  <si>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</si>
  <si>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</si>
  <si>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</si>
  <si>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</si>
  <si>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</si>
  <si>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</si>
  <si>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</si>
  <si>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</si>
  <si>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</si>
  <si>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</si>
  <si>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</si>
  <si>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</si>
  <si>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</si>
  <si>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</si>
  <si>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</si>
  <si>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</si>
  <si>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</si>
  <si>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</si>
  <si>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</si>
  <si>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</si>
  <si>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</si>
  <si>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</si>
  <si>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</si>
  <si>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</si>
  <si>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</si>
  <si>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</si>
  <si>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</si>
  <si>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</si>
  <si>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</si>
  <si>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</si>
  <si>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</si>
  <si>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</si>
  <si>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</si>
  <si>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</si>
  <si>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</si>
  <si>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</si>
  <si>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</si>
  <si>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</si>
  <si>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</si>
  <si>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</si>
  <si>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</si>
  <si>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</si>
  <si>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</si>
  <si>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</si>
  <si>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</si>
  <si>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</si>
  <si>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</si>
  <si>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</si>
  <si>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</si>
  <si>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</si>
  <si>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</si>
  <si>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</si>
  <si>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</si>
  <si>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</si>
  <si>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</si>
  <si>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</si>
  <si>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</si>
  <si>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</si>
  <si>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</si>
  <si>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</si>
  <si>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</si>
  <si>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</si>
  <si>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</si>
  <si>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</si>
  <si>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</si>
  <si>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</si>
  <si>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</si>
  <si>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</si>
  <si>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</si>
  <si>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</si>
  <si>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</si>
  <si>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</si>
  <si>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</si>
  <si>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</si>
  <si>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</si>
  <si>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</si>
  <si>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</si>
  <si>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</si>
  <si>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</si>
  <si>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</si>
  <si>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</si>
  <si>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</si>
  <si>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</si>
  <si>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</si>
  <si>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</si>
  <si>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</si>
  <si>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</si>
  <si>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</si>
  <si>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</si>
  <si>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</si>
  <si>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</si>
  <si>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</si>
  <si>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</si>
  <si>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</si>
  <si>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</si>
  <si>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</si>
  <si>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</si>
  <si>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</si>
  <si>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</si>
  <si>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</si>
  <si>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</si>
  <si>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</si>
  <si>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</si>
  <si>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</si>
  <si>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</si>
  <si>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</si>
  <si>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</si>
  <si>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</si>
  <si>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</si>
  <si>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</si>
  <si>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</si>
  <si>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</si>
  <si>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</si>
  <si>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</si>
  <si>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</si>
  <si>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</si>
  <si>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</si>
  <si>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</si>
  <si>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</si>
  <si>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</si>
  <si>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</si>
  <si>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</si>
  <si>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</si>
  <si>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</si>
  <si>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</si>
  <si>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</si>
  <si>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</si>
  <si>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</si>
  <si>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</si>
  <si>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</si>
  <si>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</si>
  <si>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</si>
  <si>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</si>
  <si>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</si>
  <si>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</si>
  <si>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</si>
  <si>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</si>
  <si>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</si>
  <si>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</si>
  <si>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</si>
  <si>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</si>
  <si>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</si>
  <si>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</si>
  <si>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</si>
  <si>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</si>
  <si>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</si>
  <si>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</si>
  <si>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</si>
  <si>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</si>
  <si>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</si>
  <si>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</si>
  <si>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</si>
  <si>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</si>
  <si>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</si>
  <si>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</si>
  <si>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</si>
  <si>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</si>
  <si>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</si>
  <si>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</si>
  <si>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</si>
  <si>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</si>
  <si>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</si>
  <si>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</si>
  <si>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</si>
  <si>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</si>
  <si>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</si>
  <si>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</si>
  <si>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</si>
  <si>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</si>
  <si>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</si>
  <si>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</si>
  <si>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</si>
  <si>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</si>
  <si>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</si>
  <si>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</si>
  <si>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</si>
  <si>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</si>
  <si>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</si>
  <si>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</si>
  <si>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</si>
  <si>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</si>
  <si>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</si>
  <si>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</si>
  <si>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</si>
  <si>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</si>
  <si>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</si>
  <si>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</si>
  <si>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</si>
  <si>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</si>
  <si>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</si>
  <si>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</si>
  <si>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</si>
  <si>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</si>
  <si>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</si>
  <si>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</si>
  <si>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</si>
  <si>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</si>
  <si>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</si>
  <si>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</si>
  <si>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</si>
  <si>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</si>
  <si>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</si>
  <si>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</si>
  <si>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</si>
  <si>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</si>
  <si>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</si>
  <si>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</si>
  <si>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</si>
  <si>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</si>
  <si>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</si>
  <si>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</si>
  <si>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</si>
  <si>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</si>
  <si>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</si>
  <si>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</si>
  <si>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</si>
  <si>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</si>
  <si>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</si>
  <si>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</si>
  <si>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</si>
  <si>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</si>
  <si>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</si>
  <si>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</si>
  <si>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</si>
  <si>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</si>
  <si>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</si>
  <si>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</si>
  <si>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</si>
  <si>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</si>
  <si>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</si>
  <si>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</si>
  <si>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</si>
  <si>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</si>
  <si>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</si>
  <si>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</si>
  <si>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</si>
  <si>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</si>
  <si>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</si>
  <si>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</si>
  <si>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</si>
  <si>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</si>
  <si>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</si>
  <si>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</si>
  <si>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</si>
  <si>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</si>
  <si>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</si>
  <si>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</si>
  <si>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</si>
  <si>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</si>
  <si>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</si>
  <si>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</si>
  <si>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</si>
  <si>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</si>
  <si>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</si>
  <si>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</si>
  <si>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</si>
  <si>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</si>
  <si>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</si>
  <si>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</si>
  <si>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</si>
  <si>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</si>
  <si>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</si>
  <si>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</si>
  <si>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</si>
  <si>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</si>
  <si>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</si>
  <si>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</si>
  <si>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</si>
  <si>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</si>
  <si>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</si>
  <si>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</si>
  <si>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</si>
  <si>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</si>
  <si>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</si>
  <si>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</si>
  <si>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</si>
  <si>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</si>
  <si>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</si>
  <si>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</si>
  <si>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</si>
  <si>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</si>
  <si>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</si>
  <si>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</si>
  <si>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</si>
  <si>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</si>
  <si>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</si>
  <si>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</si>
  <si>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</si>
  <si>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</si>
  <si>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</si>
  <si>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</si>
  <si>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</si>
  <si>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</si>
  <si>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</si>
  <si>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</si>
  <si>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</si>
  <si>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</si>
  <si>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</si>
  <si>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</si>
  <si>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</si>
  <si>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</si>
  <si>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</si>
  <si>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</si>
  <si>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</si>
  <si>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</si>
  <si>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</si>
  <si>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</si>
  <si>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</si>
  <si>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</si>
  <si>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</si>
  <si>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</si>
  <si>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</si>
  <si>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</si>
  <si>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</si>
  <si>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</si>
  <si>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</si>
  <si>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</si>
  <si>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</si>
  <si>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</si>
  <si>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</si>
  <si>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</si>
  <si>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</si>
  <si>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</si>
  <si>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</si>
  <si>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</si>
  <si>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</si>
  <si>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</si>
  <si>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</si>
  <si>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</si>
  <si>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</si>
  <si>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</si>
  <si>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</si>
  <si>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</si>
  <si>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</si>
  <si>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</si>
  <si>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</si>
  <si>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</si>
  <si>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</si>
  <si>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</si>
  <si>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</si>
  <si>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</si>
  <si>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</si>
  <si>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</si>
  <si>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</si>
  <si>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</si>
  <si>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</si>
  <si>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</si>
  <si>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</si>
  <si>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</si>
  <si>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</si>
  <si>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</si>
  <si>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</si>
  <si>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</si>
  <si>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</si>
  <si>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</si>
  <si>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</si>
  <si>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</si>
  <si>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</si>
  <si>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</si>
  <si>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</si>
  <si>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</si>
  <si>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</si>
  <si>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</si>
  <si>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</si>
  <si>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</si>
  <si>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</si>
  <si>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</si>
  <si>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</si>
  <si>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</si>
  <si>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</si>
  <si>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</si>
  <si>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</si>
  <si>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</si>
  <si>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</si>
  <si>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</si>
  <si>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</si>
  <si>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</si>
  <si>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</si>
  <si>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</si>
  <si>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</si>
  <si>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</si>
  <si>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</si>
  <si>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</si>
  <si>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</si>
  <si>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</si>
  <si>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</si>
  <si>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</si>
  <si>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</si>
  <si>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</si>
  <si>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</si>
  <si>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</si>
  <si>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</si>
  <si>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</si>
  <si>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</si>
  <si>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</si>
  <si>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</si>
  <si>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</si>
  <si>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</si>
  <si>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</si>
  <si>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</si>
  <si>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</si>
  <si>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</si>
  <si>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</si>
  <si>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</si>
  <si>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</si>
  <si>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</si>
  <si>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</si>
  <si>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</si>
  <si>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</si>
  <si>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</si>
  <si>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</si>
  <si>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</si>
  <si>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</si>
  <si>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</si>
  <si>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</si>
  <si>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</si>
  <si>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</si>
  <si>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</si>
  <si>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</si>
  <si>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</si>
  <si>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</si>
  <si>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</si>
  <si>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</si>
  <si>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</si>
  <si>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</si>
  <si>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</si>
  <si>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</si>
  <si>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</si>
  <si>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</si>
  <si>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</si>
  <si>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</si>
  <si>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</si>
  <si>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</si>
  <si>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</si>
  <si>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</si>
  <si>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</si>
  <si>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</si>
  <si>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</si>
  <si>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</si>
  <si>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</si>
  <si>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</si>
  <si>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</si>
  <si>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</si>
  <si>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</si>
  <si>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</si>
  <si>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</si>
  <si>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</si>
  <si>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</si>
  <si>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</si>
  <si>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</si>
  <si>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</si>
  <si>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</si>
  <si>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</si>
  <si>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</si>
  <si>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</si>
  <si>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</si>
  <si>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</si>
  <si>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</si>
  <si>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</si>
  <si>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</si>
  <si>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</si>
  <si>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</si>
  <si>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</si>
  <si>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</si>
  <si>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</si>
  <si>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</si>
  <si>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</si>
  <si>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</si>
  <si>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</si>
  <si>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</si>
  <si>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</si>
  <si>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</si>
  <si>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</si>
  <si>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</si>
  <si>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</si>
  <si>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</si>
  <si>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</si>
  <si>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</si>
  <si>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</si>
  <si>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</si>
  <si>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</si>
  <si>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</si>
  <si>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</si>
  <si>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</si>
  <si>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</si>
  <si>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</si>
  <si>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</si>
  <si>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</si>
  <si>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</si>
  <si>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</si>
  <si>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</si>
  <si>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</si>
  <si>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</si>
  <si>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</si>
  <si>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</si>
  <si>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</si>
  <si>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</si>
  <si>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</si>
  <si>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</si>
  <si>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</si>
  <si>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</si>
  <si>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</si>
  <si>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</si>
  <si>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</si>
  <si>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</si>
  <si>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</si>
  <si>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</si>
  <si>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</si>
  <si>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</si>
  <si>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</si>
  <si>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</si>
  <si>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</si>
  <si>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</si>
  <si>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</si>
  <si>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</si>
  <si>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</si>
  <si>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</si>
  <si>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</si>
  <si>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</si>
  <si>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</si>
  <si>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</si>
  <si>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</si>
  <si>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</si>
  <si>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</si>
  <si>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</si>
  <si>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</si>
  <si>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</si>
  <si>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</si>
  <si>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</si>
  <si>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</si>
  <si>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</si>
  <si>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</si>
  <si>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</si>
  <si>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</si>
  <si>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</si>
  <si>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</si>
  <si>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</si>
  <si>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</si>
  <si>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</si>
  <si>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</si>
  <si>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</si>
  <si>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</si>
  <si>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</si>
  <si>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</si>
  <si>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</si>
  <si>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</si>
  <si>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</si>
  <si>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</si>
  <si>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</si>
  <si>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</si>
  <si>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</si>
  <si>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</si>
  <si>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</si>
  <si>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</si>
  <si>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</si>
  <si>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</si>
  <si>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</si>
  <si>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</si>
  <si>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</si>
  <si>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</si>
  <si>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</si>
  <si>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</si>
  <si>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</si>
  <si>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</si>
  <si>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</si>
  <si>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</si>
  <si>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</si>
  <si>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</si>
  <si>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</si>
  <si>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</si>
  <si>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</si>
  <si>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</si>
  <si>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</si>
  <si>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</si>
  <si>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</si>
  <si>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</si>
  <si>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</si>
  <si>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</si>
  <si>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</si>
  <si>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</si>
  <si>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</si>
  <si>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</si>
  <si>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</si>
  <si>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</si>
  <si>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</si>
  <si>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</si>
  <si>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</si>
  <si>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</si>
  <si>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</si>
  <si>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</si>
  <si>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</si>
  <si>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</si>
  <si>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</si>
  <si>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</si>
  <si>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</si>
  <si>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</si>
  <si>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</si>
  <si>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</si>
  <si>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</si>
  <si>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</si>
  <si>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</si>
  <si>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</si>
  <si>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</si>
  <si>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</si>
  <si>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</si>
  <si>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</si>
  <si>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</si>
  <si>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</si>
  <si>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</si>
  <si>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</si>
  <si>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</si>
  <si>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</si>
  <si>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</si>
  <si>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</si>
  <si>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</si>
  <si>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</si>
  <si>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</si>
  <si>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</si>
  <si>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</si>
  <si>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</si>
  <si>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</si>
  <si>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</si>
  <si>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</si>
  <si>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</si>
  <si>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</si>
  <si>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</si>
  <si>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</si>
  <si>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</si>
  <si>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</si>
  <si>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</si>
  <si>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</si>
  <si>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</si>
  <si>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</si>
  <si>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</si>
  <si>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</si>
  <si>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</si>
  <si>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</si>
  <si>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</si>
  <si>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</si>
  <si>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</si>
  <si>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</si>
  <si>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</si>
  <si>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</si>
  <si>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</si>
  <si>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</si>
  <si>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</si>
  <si>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</si>
  <si>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</si>
  <si>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</si>
  <si>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</si>
  <si>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</si>
  <si>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</si>
  <si>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</si>
  <si>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</si>
  <si>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</si>
  <si>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</si>
  <si>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</si>
  <si>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</si>
  <si>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</si>
  <si>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</si>
  <si>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</si>
  <si>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</si>
  <si>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</si>
  <si>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</si>
  <si>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</si>
  <si>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</si>
  <si>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</si>
  <si>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</si>
  <si>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</si>
  <si>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</si>
  <si>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</si>
  <si>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</si>
  <si>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</si>
  <si>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</si>
  <si>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</si>
  <si>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</si>
  <si>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</si>
  <si>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</si>
  <si>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</si>
  <si>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</si>
  <si>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</si>
  <si>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</si>
  <si>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</si>
  <si>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</si>
  <si>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</si>
  <si>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</si>
  <si>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</si>
  <si>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</si>
  <si>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</si>
  <si>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</si>
  <si>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</si>
  <si>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</si>
  <si>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</si>
  <si>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</si>
  <si>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</si>
  <si>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</si>
  <si>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</si>
  <si>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</si>
  <si>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</si>
  <si>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</si>
  <si>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</si>
  <si>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</si>
  <si>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</si>
  <si>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</si>
  <si>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</si>
  <si>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</si>
  <si>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</si>
  <si>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</si>
  <si>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</si>
  <si>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</si>
  <si>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</si>
  <si>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</si>
  <si>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</si>
  <si>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</si>
  <si>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</si>
  <si>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</si>
  <si>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</si>
  <si>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</si>
  <si>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</si>
  <si>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</si>
  <si>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</si>
  <si>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</si>
  <si>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</si>
  <si>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</si>
  <si>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</si>
  <si>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</si>
  <si>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</si>
  <si>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</si>
  <si>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</si>
  <si>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</si>
  <si>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</si>
  <si>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</si>
  <si>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</si>
  <si>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</si>
  <si>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</si>
  <si>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</si>
  <si>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</si>
  <si>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</si>
  <si>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</si>
  <si>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</si>
  <si>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</si>
  <si>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</si>
  <si>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</si>
  <si>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</si>
  <si>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</si>
  <si>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</si>
  <si>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</si>
  <si>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</si>
  <si>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</si>
  <si>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</si>
  <si>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</si>
  <si>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</si>
  <si>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</si>
  <si>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</si>
  <si>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</si>
  <si>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</si>
  <si>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</si>
  <si>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</si>
  <si>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</si>
  <si>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</si>
  <si>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</si>
  <si>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</si>
  <si>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</si>
  <si>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</si>
  <si>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</si>
  <si>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</si>
  <si>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</si>
  <si>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</si>
  <si>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</si>
  <si>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</si>
  <si>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</si>
  <si>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</si>
  <si>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</si>
  <si>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</si>
  <si>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</si>
  <si>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</si>
  <si>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</si>
  <si>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</si>
  <si>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</si>
  <si>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</si>
  <si>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</si>
  <si>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</si>
  <si>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</si>
  <si>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</si>
  <si>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</si>
  <si>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</si>
  <si>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</si>
  <si>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</si>
  <si>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</si>
  <si>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</si>
  <si>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</si>
  <si>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</si>
  <si>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</si>
  <si>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</si>
  <si>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</si>
  <si>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</si>
  <si>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</si>
  <si>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</si>
  <si>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</si>
  <si>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</si>
  <si>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</si>
  <si>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</si>
  <si>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</si>
  <si>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</si>
  <si>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</si>
  <si>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</si>
  <si>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</si>
  <si>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</si>
  <si>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</si>
  <si>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</si>
  <si>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</si>
  <si>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</si>
  <si>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</si>
  <si>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</si>
  <si>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</si>
  <si>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</si>
  <si>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</si>
  <si>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</si>
  <si>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</si>
  <si>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</si>
  <si>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</si>
  <si>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</si>
  <si>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</si>
  <si>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</si>
  <si>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</si>
  <si>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</si>
  <si>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</si>
  <si>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</si>
  <si>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</si>
  <si>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</si>
  <si>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</si>
  <si>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</si>
  <si>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</si>
  <si>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</si>
  <si>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</si>
  <si>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</si>
  <si>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</si>
  <si>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</si>
  <si>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</si>
  <si>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</si>
  <si>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</si>
  <si>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</si>
  <si>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</si>
  <si>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</si>
  <si>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</si>
  <si>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</si>
  <si>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</si>
  <si>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</si>
  <si>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</si>
  <si>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</si>
  <si>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</si>
  <si>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</si>
  <si>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</si>
  <si>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</si>
  <si>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</si>
  <si>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</si>
  <si>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</si>
  <si>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</si>
  <si>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</si>
  <si>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</si>
  <si>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</si>
  <si>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</si>
  <si>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</si>
  <si>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</si>
  <si>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</si>
  <si>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</si>
  <si>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</si>
  <si>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</si>
  <si>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</si>
  <si>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</si>
  <si>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</si>
  <si>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</si>
  <si>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</si>
  <si>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</si>
  <si>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</si>
  <si>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</si>
  <si>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</si>
  <si>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</si>
  <si>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</si>
  <si>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</si>
  <si>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</si>
  <si>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</si>
  <si>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</si>
  <si>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</si>
  <si>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</si>
  <si>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</si>
  <si>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</si>
  <si>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</si>
  <si>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</si>
  <si>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</si>
  <si>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</si>
  <si>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</si>
  <si>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</si>
  <si>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</si>
  <si>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</si>
  <si>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</si>
  <si>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</si>
  <si>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</si>
  <si>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</si>
  <si>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</si>
  <si>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</si>
  <si>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</si>
  <si>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</si>
  <si>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</si>
  <si>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</si>
  <si>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</si>
  <si>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</si>
  <si>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</si>
  <si>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</si>
  <si>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</si>
  <si>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</si>
  <si>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</si>
  <si>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</si>
  <si>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</si>
  <si>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</si>
  <si>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</si>
  <si>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</si>
  <si>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</si>
  <si>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</si>
  <si>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</si>
  <si>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</si>
  <si>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</si>
  <si>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</si>
  <si>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</si>
  <si>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</si>
  <si>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</si>
  <si>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</si>
  <si>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</si>
  <si>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</si>
  <si>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</si>
  <si>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</si>
  <si>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</si>
  <si>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</si>
  <si>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</si>
  <si>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</si>
  <si>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</si>
  <si>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</si>
  <si>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</si>
  <si>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</si>
  <si>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</si>
  <si>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</si>
  <si>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</si>
  <si>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</si>
  <si>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</si>
  <si>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</si>
  <si>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</si>
  <si>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</si>
  <si>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</si>
  <si>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</si>
  <si>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</si>
  <si>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</si>
  <si>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</si>
  <si>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</si>
  <si>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</si>
  <si>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</si>
  <si>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</si>
  <si>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</si>
  <si>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</si>
  <si>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</si>
  <si>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</si>
  <si>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</si>
  <si>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</si>
  <si>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</si>
  <si>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</si>
  <si>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</si>
  <si>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</si>
  <si>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</si>
  <si>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</si>
  <si>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</si>
  <si>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</si>
  <si>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</si>
  <si>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</si>
  <si>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</si>
  <si>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</si>
  <si>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</si>
  <si>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</si>
  <si>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</si>
  <si>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</si>
  <si>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</si>
  <si>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</si>
  <si>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</si>
  <si>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</si>
  <si>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</si>
  <si>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</si>
  <si>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</si>
  <si>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</si>
  <si>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</si>
  <si>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</si>
  <si>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</si>
  <si>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</si>
  <si>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</si>
  <si>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</si>
  <si>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</si>
  <si>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</si>
  <si>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</si>
  <si>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</si>
  <si>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</si>
  <si>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</si>
  <si>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</si>
  <si>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</si>
  <si>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</si>
  <si>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</si>
  <si>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</si>
  <si>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</si>
  <si>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</si>
  <si>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</si>
  <si>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</si>
  <si>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</si>
  <si>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</si>
  <si>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</si>
  <si>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</si>
  <si>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</si>
  <si>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</si>
  <si>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</si>
  <si>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</si>
  <si>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</si>
  <si>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</si>
  <si>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</si>
  <si>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</si>
  <si>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</si>
  <si>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</si>
  <si>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</si>
  <si>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</si>
  <si>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</si>
  <si>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</si>
  <si>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</si>
  <si>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</si>
  <si>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</si>
  <si>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</si>
  <si>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</si>
  <si>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</si>
  <si>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</si>
  <si>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</si>
  <si>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</si>
  <si>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</si>
  <si>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</si>
  <si>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</si>
  <si>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</si>
  <si>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</si>
  <si>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</si>
  <si>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</si>
  <si>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</si>
  <si>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</si>
  <si>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</si>
  <si>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</si>
  <si>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</si>
  <si>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</si>
  <si>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</si>
  <si>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</si>
  <si>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</si>
  <si>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</si>
  <si>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</si>
  <si>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</si>
  <si>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</si>
  <si>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</si>
  <si>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</si>
  <si>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</si>
  <si>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</si>
  <si>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</si>
  <si>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</si>
  <si>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</si>
  <si>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</si>
  <si>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</si>
  <si>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</si>
  <si>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</si>
  <si>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</si>
  <si>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</si>
  <si>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</si>
  <si>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</si>
  <si>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</si>
  <si>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</si>
  <si>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</si>
  <si>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</si>
  <si>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</si>
  <si>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</si>
  <si>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</si>
  <si>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</si>
  <si>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</si>
  <si>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</si>
  <si>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</si>
  <si>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</si>
  <si>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</si>
  <si>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</si>
  <si>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</si>
  <si>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</si>
  <si>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</si>
  <si>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</si>
  <si>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</si>
  <si>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</si>
  <si>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</si>
  <si>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</si>
  <si>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</si>
  <si>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</si>
  <si>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</si>
  <si>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</si>
  <si>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</si>
  <si>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</si>
  <si>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</si>
  <si>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</si>
  <si>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</si>
  <si>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</si>
  <si>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</si>
  <si>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</si>
  <si>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</si>
  <si>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</si>
  <si>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</si>
  <si>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</si>
  <si>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</si>
  <si>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</si>
  <si>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</si>
  <si>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</si>
  <si>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</si>
  <si>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</si>
  <si>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</si>
  <si>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</si>
  <si>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</si>
  <si>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</si>
  <si>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</si>
  <si>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</si>
  <si>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</si>
  <si>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</si>
  <si>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</si>
  <si>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</si>
  <si>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</si>
  <si>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</si>
  <si>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</si>
  <si>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</si>
  <si>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</si>
  <si>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</si>
  <si>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</si>
  <si>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</si>
  <si>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</si>
  <si>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</si>
  <si>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</si>
  <si>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</si>
  <si>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</si>
  <si>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</si>
  <si>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</si>
  <si>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</si>
  <si>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</si>
  <si>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</si>
  <si>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</si>
  <si>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</si>
  <si>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</si>
  <si>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</si>
  <si>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</si>
  <si>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</si>
  <si>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</si>
  <si>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</si>
  <si>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</si>
  <si>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</si>
  <si>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</si>
  <si>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</si>
  <si>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</si>
  <si>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</si>
  <si>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</si>
  <si>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</si>
  <si>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</si>
  <si>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</si>
  <si>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</si>
  <si>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</si>
  <si>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</si>
  <si>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</si>
  <si>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</si>
  <si>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</si>
  <si>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</si>
  <si>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</si>
  <si>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</si>
  <si>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</si>
  <si>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</si>
  <si>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</si>
  <si>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</si>
  <si>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</si>
  <si>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</si>
  <si>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</si>
  <si>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</si>
  <si>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</si>
  <si>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</si>
  <si>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</si>
  <si>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</si>
  <si>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</si>
  <si>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</si>
  <si>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</si>
  <si>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</si>
  <si>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</si>
  <si>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</si>
  <si>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</si>
  <si>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</si>
  <si>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</si>
  <si>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</si>
  <si>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</si>
  <si>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</si>
  <si>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</si>
  <si>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</si>
  <si>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</si>
  <si>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</si>
  <si>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</si>
  <si>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</si>
  <si>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</si>
  <si>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</si>
  <si>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</si>
  <si>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</si>
  <si>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</si>
  <si>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</si>
  <si>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</si>
  <si>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</si>
  <si>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</si>
  <si>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</si>
  <si>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</si>
  <si>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</si>
  <si>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</si>
  <si>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</si>
  <si>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</si>
  <si>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</si>
  <si>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</si>
  <si>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</si>
  <si>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</si>
  <si>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</si>
  <si>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</si>
  <si>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</si>
  <si>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</si>
  <si>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</si>
  <si>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</si>
  <si>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</si>
  <si>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</si>
  <si>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</si>
  <si>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</si>
  <si>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</si>
  <si>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</si>
  <si>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</si>
  <si>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</si>
  <si>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</si>
  <si>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</si>
  <si>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</si>
  <si>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</si>
  <si>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</si>
  <si>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</si>
  <si>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</si>
  <si>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</si>
  <si>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</si>
  <si>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</si>
  <si>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</si>
  <si>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</si>
  <si>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</si>
  <si>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</si>
  <si>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</si>
  <si>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</si>
  <si>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</si>
  <si>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</si>
  <si>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</si>
  <si>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</si>
  <si>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</si>
  <si>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</si>
  <si>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</si>
  <si>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</si>
  <si>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</si>
  <si>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</si>
  <si>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</si>
  <si>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</si>
  <si>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</si>
  <si>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</si>
  <si>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</si>
  <si>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</si>
  <si>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</si>
  <si>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</si>
  <si>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</si>
  <si>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</si>
  <si>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</si>
  <si>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</si>
  <si>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</si>
  <si>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</si>
  <si>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</si>
  <si>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</si>
  <si>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</si>
  <si>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</si>
  <si>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</si>
  <si>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</si>
  <si>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</si>
  <si>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</si>
  <si>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</si>
  <si>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</si>
  <si>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</si>
  <si>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</si>
  <si>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</si>
  <si>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</si>
  <si>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</si>
  <si>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</si>
  <si>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</si>
  <si>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</si>
  <si>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</si>
  <si>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</si>
  <si>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</si>
  <si>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</si>
  <si>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</si>
  <si>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</si>
  <si>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</si>
  <si>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</si>
  <si>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</si>
  <si>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</si>
  <si>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</si>
  <si>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</si>
  <si>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</si>
  <si>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</si>
  <si>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</si>
  <si>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</si>
  <si>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</si>
  <si>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</si>
  <si>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</si>
  <si>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</si>
  <si>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</si>
  <si>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</si>
  <si>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</si>
  <si>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</si>
  <si>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</si>
  <si>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</si>
  <si>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</si>
  <si>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</si>
  <si>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</si>
  <si>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</si>
  <si>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</si>
  <si>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</si>
  <si>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</si>
  <si>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</si>
  <si>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</si>
  <si>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</si>
  <si>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</si>
  <si>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</si>
  <si>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</si>
  <si>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</si>
  <si>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</si>
  <si>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</si>
  <si>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</si>
  <si>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</si>
  <si>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</si>
  <si>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</si>
  <si>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</si>
  <si>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</si>
  <si>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</si>
  <si>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</si>
  <si>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</si>
  <si>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</si>
  <si>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</si>
  <si>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</si>
  <si>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</si>
  <si>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</si>
  <si>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</si>
  <si>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</si>
  <si>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</si>
  <si>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</si>
  <si>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</si>
  <si>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</si>
  <si>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</si>
  <si>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</si>
  <si>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</si>
  <si>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</si>
  <si>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</si>
  <si>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</si>
  <si>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</si>
  <si>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</si>
  <si>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</si>
  <si>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</si>
  <si>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</si>
  <si>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</si>
  <si>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</si>
  <si>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</si>
  <si>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</si>
  <si>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</si>
  <si>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</si>
  <si>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</si>
  <si>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</si>
  <si>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</si>
  <si>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</si>
  <si>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</si>
  <si>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</si>
  <si>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</si>
  <si>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</si>
  <si>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</si>
  <si>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</si>
  <si>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</si>
  <si>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</si>
  <si>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</si>
  <si>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</si>
  <si>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</si>
  <si>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</si>
  <si>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</si>
  <si>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</si>
  <si>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</si>
  <si>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</si>
  <si>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</si>
  <si>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</si>
  <si>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</si>
  <si>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</si>
  <si>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</si>
  <si>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</si>
  <si>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</si>
  <si>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</si>
  <si>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</si>
  <si>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</si>
  <si>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</si>
  <si>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</si>
  <si>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</si>
  <si>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</si>
  <si>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</si>
  <si>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</si>
  <si>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</si>
  <si>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</si>
  <si>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</si>
  <si>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</si>
  <si>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</si>
  <si>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</si>
  <si>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</si>
  <si>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</si>
  <si>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</si>
  <si>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</si>
  <si>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</si>
  <si>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</si>
  <si>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</si>
  <si>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</si>
  <si>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</si>
  <si>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</si>
  <si>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</si>
  <si>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</si>
  <si>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</si>
  <si>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</si>
  <si>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</si>
  <si>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</si>
  <si>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</si>
  <si>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</si>
  <si>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</si>
  <si>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</si>
  <si>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</si>
  <si>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</si>
  <si>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</si>
  <si>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</si>
  <si>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</si>
  <si>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</si>
  <si>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</si>
  <si>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</si>
  <si>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</si>
  <si>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</si>
  <si>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</si>
  <si>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</si>
  <si>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</si>
  <si>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</si>
  <si>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</si>
  <si>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</si>
  <si>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</si>
  <si>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</si>
  <si>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</si>
  <si>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</si>
  <si>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</si>
  <si>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</si>
  <si>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</si>
  <si>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</si>
  <si>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</si>
  <si>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</si>
  <si>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</si>
  <si>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</si>
  <si>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</si>
  <si>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</si>
  <si>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</si>
  <si>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</si>
  <si>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</si>
  <si>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</si>
  <si>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</si>
  <si>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</si>
  <si>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</si>
  <si>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</si>
  <si>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</si>
  <si>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</si>
  <si>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</si>
  <si>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</si>
  <si>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</si>
  <si>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</si>
  <si>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</si>
  <si>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</si>
  <si>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</si>
  <si>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</si>
  <si>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</si>
  <si>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</si>
  <si>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</si>
  <si>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</si>
  <si>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</si>
  <si>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</si>
  <si>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</si>
  <si>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</si>
  <si>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</si>
  <si>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</si>
  <si>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</si>
  <si>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</si>
  <si>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</si>
  <si>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</si>
  <si>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</si>
  <si>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</si>
  <si>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</si>
  <si>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</si>
  <si>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</si>
  <si>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</si>
  <si>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</si>
  <si>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</si>
  <si>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</si>
  <si>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</si>
  <si>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</si>
  <si>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</si>
  <si>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</si>
  <si>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</si>
  <si>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</si>
  <si>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</si>
  <si>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</si>
  <si>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</si>
  <si>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</si>
  <si>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</si>
  <si>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</si>
  <si>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</si>
  <si>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</si>
  <si>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</si>
  <si>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</si>
  <si>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</si>
  <si>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</si>
  <si>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</si>
  <si>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</si>
  <si>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</si>
  <si>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</si>
  <si>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</si>
  <si>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</si>
  <si>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</si>
  <si>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</si>
  <si>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</si>
  <si>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</si>
  <si>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</si>
  <si>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</si>
  <si>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</si>
  <si>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</si>
  <si>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</si>
  <si>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</si>
  <si>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</si>
  <si>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</si>
  <si>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</si>
  <si>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</si>
  <si>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</si>
  <si>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</si>
  <si>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</si>
  <si>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</si>
  <si>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</si>
  <si>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</si>
  <si>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</si>
  <si>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</si>
  <si>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</si>
  <si>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</si>
  <si>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</si>
  <si>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</si>
  <si>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</si>
  <si>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</si>
  <si>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</si>
  <si>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</si>
  <si>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</si>
  <si>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</si>
  <si>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</si>
  <si>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</si>
  <si>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</si>
  <si>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</si>
  <si>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</si>
  <si>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</si>
  <si>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</si>
  <si>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</si>
  <si>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</si>
  <si>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</si>
  <si>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</si>
  <si>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</si>
  <si>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</si>
  <si>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</si>
  <si>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</si>
  <si>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</si>
  <si>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</si>
  <si>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</si>
  <si>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</si>
  <si>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</si>
  <si>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</si>
  <si>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</si>
  <si>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</si>
  <si>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</si>
  <si>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</si>
  <si>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</si>
  <si>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</si>
  <si>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</si>
  <si>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</si>
  <si>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</si>
  <si>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</si>
  <si>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</si>
  <si>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</si>
  <si>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</si>
  <si>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</si>
  <si>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</si>
  <si>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</si>
  <si>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</si>
  <si>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</si>
  <si>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</si>
  <si>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</si>
  <si>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</si>
  <si>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</si>
  <si>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</si>
  <si>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</si>
  <si>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</si>
  <si>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</si>
  <si>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</si>
  <si>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</si>
  <si>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</si>
  <si>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</si>
  <si>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</si>
  <si>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</si>
  <si>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</si>
  <si>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</si>
  <si>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</si>
  <si>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</si>
  <si>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</si>
  <si>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</si>
  <si>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</si>
  <si>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</si>
  <si>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</si>
  <si>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</si>
  <si>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</si>
  <si>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</si>
  <si>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</si>
  <si>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</si>
  <si>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</si>
  <si>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</si>
  <si>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</si>
  <si>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</si>
  <si>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</si>
  <si>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</si>
  <si>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</si>
  <si>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</si>
  <si>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</si>
  <si>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</si>
  <si>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</si>
  <si>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</si>
  <si>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</si>
  <si>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</si>
  <si>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</si>
  <si>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</si>
  <si>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</si>
  <si>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</si>
  <si>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</si>
  <si>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</si>
  <si>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</si>
  <si>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</si>
  <si>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</si>
  <si>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</si>
  <si>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</si>
  <si>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</si>
  <si>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</si>
  <si>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</si>
  <si>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</si>
  <si>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</si>
  <si>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</si>
  <si>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</si>
  <si>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</si>
  <si>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</si>
  <si>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</si>
  <si>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</si>
  <si>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</si>
  <si>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</si>
  <si>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</si>
  <si>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</si>
  <si>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</si>
  <si>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</si>
  <si>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</si>
  <si>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</si>
  <si>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</si>
  <si>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</si>
  <si>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</si>
  <si>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</si>
  <si>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</si>
  <si>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</si>
  <si>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</si>
  <si>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</si>
  <si>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</si>
  <si>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</si>
  <si>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</si>
  <si>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</si>
  <si>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</si>
  <si>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</si>
  <si>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</si>
  <si>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</si>
  <si>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</si>
  <si>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</si>
  <si>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</si>
  <si>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</si>
  <si>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</si>
  <si>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</si>
  <si>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</si>
  <si>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</si>
  <si>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</si>
  <si>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</si>
  <si>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</si>
  <si>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</si>
  <si>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</si>
  <si>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</si>
  <si>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</si>
  <si>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</si>
  <si>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</si>
  <si>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</si>
  <si>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</si>
  <si>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</si>
  <si>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</si>
  <si>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</si>
  <si>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</si>
  <si>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</si>
  <si>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</si>
  <si>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</si>
  <si>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</si>
  <si>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</si>
  <si>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</si>
  <si>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</si>
  <si>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</si>
  <si>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</si>
  <si>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</si>
  <si>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</si>
  <si>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</si>
  <si>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</si>
  <si>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</si>
  <si>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</si>
  <si>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</si>
  <si>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</si>
  <si>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</si>
  <si>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</si>
  <si>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</si>
  <si>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</si>
  <si>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</si>
  <si>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</si>
  <si>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</si>
  <si>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</si>
  <si>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</si>
  <si>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</si>
  <si>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</si>
  <si>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</si>
  <si>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</si>
  <si>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</si>
  <si>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</si>
  <si>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</si>
  <si>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</si>
  <si>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</si>
  <si>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</si>
  <si>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</si>
  <si>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</si>
  <si>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</si>
  <si>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</si>
  <si>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</si>
  <si>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</si>
  <si>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</si>
  <si>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</si>
  <si>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</si>
  <si>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</si>
  <si>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</si>
  <si>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</si>
  <si>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</si>
  <si>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</si>
  <si>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</si>
  <si>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</si>
  <si>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</si>
  <si>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</si>
  <si>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</si>
  <si>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</si>
  <si>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</si>
  <si>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</si>
  <si>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</si>
  <si>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</si>
  <si>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</si>
  <si>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</si>
  <si>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</si>
  <si>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</si>
  <si>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</si>
  <si>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</si>
  <si>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</si>
  <si>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</si>
  <si>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</si>
  <si>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</si>
  <si>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</si>
  <si>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</si>
  <si>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</si>
  <si>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</si>
  <si>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</si>
  <si>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</si>
  <si>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</si>
  <si>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</si>
  <si>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</si>
  <si>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</si>
  <si>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</si>
  <si>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</si>
  <si>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</si>
  <si>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</si>
  <si>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</si>
  <si>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</si>
  <si>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</si>
  <si>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</si>
  <si>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</si>
  <si>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</si>
  <si>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</si>
  <si>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</si>
  <si>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</si>
  <si>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</si>
  <si>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</si>
  <si>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</si>
  <si>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</si>
  <si>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</si>
  <si>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</si>
  <si>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</si>
  <si>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</si>
  <si>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</si>
  <si>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</si>
  <si>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</si>
  <si>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</si>
  <si>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</si>
  <si>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</si>
  <si>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</si>
  <si>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</si>
  <si>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</si>
  <si>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</si>
  <si>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</si>
  <si>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</si>
  <si>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</si>
  <si>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</si>
  <si>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</si>
  <si>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</si>
  <si>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</si>
  <si>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</si>
  <si>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</si>
  <si>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</si>
  <si>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</si>
  <si>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</si>
  <si>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</si>
  <si>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</si>
  <si>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</si>
  <si>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</si>
  <si>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</si>
  <si>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</si>
  <si>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</si>
  <si>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</si>
  <si>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</si>
  <si>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</si>
  <si>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</si>
  <si>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</si>
  <si>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</si>
  <si>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</si>
  <si>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</si>
  <si>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</si>
  <si>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</si>
  <si>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</si>
  <si>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</si>
  <si>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</si>
  <si>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</si>
  <si>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</si>
  <si>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</si>
  <si>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</si>
  <si>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</si>
  <si>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</si>
  <si>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</si>
  <si>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</si>
  <si>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</si>
  <si>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</si>
  <si>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</si>
  <si>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</si>
  <si>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</si>
  <si>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</si>
  <si>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</si>
  <si>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</si>
  <si>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</si>
  <si>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</si>
  <si>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</si>
  <si>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</si>
  <si>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</si>
  <si>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</si>
  <si>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</si>
  <si>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</si>
  <si>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</si>
  <si>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</si>
  <si>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</si>
  <si>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</si>
  <si>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</si>
  <si>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</si>
  <si>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</si>
  <si>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</si>
  <si>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</si>
  <si>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</si>
  <si>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</si>
  <si>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</si>
  <si>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</si>
  <si>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</si>
  <si>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</si>
  <si>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</si>
  <si>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</si>
  <si>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</si>
  <si>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</si>
  <si>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</si>
  <si>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</si>
  <si>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</si>
  <si>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</si>
  <si>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</si>
  <si>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</si>
  <si>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</si>
  <si>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</si>
  <si>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</si>
  <si>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</si>
  <si>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</si>
  <si>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</si>
  <si>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</si>
  <si>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</si>
  <si>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</si>
  <si>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</si>
  <si>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</si>
  <si>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</si>
  <si>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</si>
  <si>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</si>
  <si>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</si>
  <si>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</si>
  <si>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</si>
  <si>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</si>
  <si>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</si>
  <si>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</si>
  <si>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</si>
  <si>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</si>
  <si>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</si>
  <si>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</si>
  <si>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</si>
  <si>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</si>
  <si>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</si>
  <si>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</si>
  <si>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</si>
  <si>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</si>
  <si>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</si>
  <si>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</si>
  <si>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</si>
  <si>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</si>
  <si>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</si>
  <si>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</si>
  <si>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</si>
  <si>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</si>
  <si>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</si>
  <si>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</si>
  <si>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</si>
  <si>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</si>
  <si>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</si>
  <si>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</si>
  <si>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</si>
  <si>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</si>
  <si>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</si>
  <si>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</si>
  <si>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</si>
  <si>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</si>
  <si>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</si>
  <si>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</si>
  <si>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</si>
  <si>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</si>
  <si>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</si>
  <si>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</si>
  <si>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</si>
  <si>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</si>
  <si>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</si>
  <si>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</si>
  <si>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</si>
  <si>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</si>
  <si>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</si>
  <si>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</si>
  <si>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</si>
  <si>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</si>
  <si>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</si>
  <si>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</si>
  <si>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</si>
  <si>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</si>
  <si>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</si>
  <si>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</si>
  <si>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</si>
  <si>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</si>
  <si>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</si>
  <si>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</si>
  <si>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</si>
  <si>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</si>
  <si>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</si>
  <si>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</si>
  <si>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</si>
  <si>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</si>
  <si>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</si>
  <si>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</si>
  <si>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</si>
  <si>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</si>
  <si>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</si>
  <si>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</si>
  <si>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</si>
  <si>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</si>
  <si>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</si>
  <si>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</si>
  <si>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</si>
  <si>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</si>
  <si>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</si>
  <si>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</si>
  <si>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</si>
  <si>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</si>
  <si>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</si>
  <si>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</si>
  <si>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</si>
  <si>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</si>
  <si>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</si>
  <si>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</si>
  <si>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</si>
  <si>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</si>
  <si>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</si>
  <si>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</si>
  <si>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</si>
  <si>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</si>
  <si>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</si>
  <si>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</si>
  <si>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</si>
  <si>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</si>
  <si>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</si>
  <si>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</si>
  <si>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</si>
  <si>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</si>
  <si>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</si>
  <si>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</si>
  <si>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</si>
  <si>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</si>
  <si>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</si>
  <si>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</si>
  <si>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</si>
  <si>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</si>
  <si>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</si>
  <si>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</si>
  <si>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</si>
  <si>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</si>
  <si>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</si>
  <si>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</si>
  <si>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</si>
  <si>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</si>
  <si>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</si>
  <si>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</si>
  <si>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</si>
  <si>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</si>
  <si>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</si>
  <si>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</si>
  <si>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</si>
  <si>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</si>
  <si>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</si>
  <si>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</si>
  <si>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</si>
  <si>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</si>
  <si>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</si>
  <si>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</si>
  <si>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</si>
  <si>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</si>
  <si>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</si>
  <si>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</si>
  <si>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</si>
  <si>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</si>
  <si>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</si>
  <si>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</si>
  <si>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</si>
  <si>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</si>
  <si>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</si>
  <si>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</si>
  <si>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</si>
  <si>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</si>
  <si>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</si>
  <si>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</si>
  <si>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</si>
  <si>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</si>
  <si>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</si>
  <si>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</si>
  <si>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</si>
  <si>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</si>
  <si>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</si>
  <si>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</si>
  <si>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</si>
  <si>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</si>
  <si>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</si>
  <si>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</si>
  <si>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</si>
  <si>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</si>
  <si>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</si>
  <si>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</si>
  <si>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</si>
  <si>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</si>
  <si>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</si>
  <si>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</si>
  <si>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</si>
  <si>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</si>
  <si>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</si>
  <si>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</si>
  <si>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</si>
  <si>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</si>
  <si>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</si>
  <si>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</si>
  <si>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</si>
  <si>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</si>
  <si>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</si>
  <si>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</si>
  <si>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</si>
  <si>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</si>
  <si>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</si>
  <si>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</si>
  <si>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</si>
  <si>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</si>
  <si>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</si>
  <si>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</si>
  <si>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</si>
  <si>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</si>
  <si>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</si>
  <si>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</si>
  <si>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</si>
  <si>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</si>
  <si>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</si>
  <si>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</si>
  <si>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</si>
  <si>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</si>
  <si>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</si>
  <si>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</si>
  <si>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</si>
  <si>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</si>
  <si>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</si>
  <si>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</si>
  <si>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</si>
  <si>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</si>
  <si>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</si>
  <si>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</si>
  <si>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</si>
  <si>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</si>
  <si>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</si>
  <si>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</si>
  <si>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</si>
  <si>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</si>
  <si>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</si>
  <si>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</si>
  <si>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</si>
  <si>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</si>
  <si>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</si>
  <si>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</si>
  <si>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</si>
  <si>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</si>
  <si>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</si>
  <si>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</si>
  <si>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</si>
  <si>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</si>
  <si>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</si>
  <si>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</si>
  <si>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</si>
  <si>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</si>
  <si>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</si>
  <si>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</si>
  <si>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</si>
  <si>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</si>
  <si>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</si>
  <si>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</si>
  <si>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</si>
  <si>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</si>
  <si>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</si>
  <si>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</si>
  <si>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</si>
  <si>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</si>
  <si>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</si>
  <si>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</si>
  <si>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</si>
  <si>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</si>
  <si>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</si>
  <si>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</si>
  <si>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</si>
  <si>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</si>
  <si>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</si>
  <si>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</si>
  <si>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</si>
  <si>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</si>
  <si>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</si>
  <si>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</si>
  <si>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</si>
  <si>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</si>
  <si>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</si>
  <si>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</si>
  <si>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</si>
  <si>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</si>
  <si>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</si>
  <si>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</si>
  <si>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</si>
  <si>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</si>
  <si>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</si>
  <si>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</si>
  <si>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</si>
  <si>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</si>
  <si>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</si>
  <si>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</si>
  <si>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</si>
  <si>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</si>
  <si>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</si>
  <si>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</si>
  <si>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</si>
  <si>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</si>
  <si>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</si>
  <si>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</si>
  <si>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</si>
  <si>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</si>
  <si>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</si>
  <si>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</si>
  <si>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</si>
  <si>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</si>
  <si>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</si>
  <si>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</si>
  <si>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</si>
  <si>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</si>
  <si>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</si>
  <si>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</si>
  <si>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</si>
  <si>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</si>
  <si>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</si>
  <si>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</si>
  <si>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</si>
  <si>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</si>
  <si>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</si>
  <si>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</si>
  <si>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</si>
  <si>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</si>
  <si>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</si>
  <si>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</si>
  <si>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</si>
  <si>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</si>
  <si>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</si>
  <si>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</si>
  <si>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</si>
  <si>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</si>
  <si>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</si>
  <si>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</si>
  <si>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</si>
  <si>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</si>
  <si>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</si>
  <si>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</si>
  <si>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</si>
  <si>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</si>
  <si>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</si>
  <si>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</si>
  <si>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</si>
  <si>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</si>
  <si>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</si>
  <si>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</si>
  <si>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</si>
  <si>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</si>
  <si>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</si>
  <si>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</si>
  <si>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</si>
  <si>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</si>
  <si>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</si>
  <si>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</si>
  <si>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</si>
  <si>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</si>
  <si>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</si>
  <si>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</si>
  <si>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</si>
  <si>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</si>
  <si>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</si>
  <si>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</si>
  <si>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</si>
  <si>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</si>
  <si>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</si>
  <si>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</si>
  <si>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</si>
  <si>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</si>
  <si>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</si>
  <si>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</si>
  <si>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</si>
  <si>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</si>
  <si>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</si>
  <si>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</si>
  <si>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</si>
  <si>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</si>
  <si>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</si>
  <si>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</si>
  <si>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</si>
  <si>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</si>
  <si>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</si>
  <si>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</si>
  <si>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</si>
  <si>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</si>
  <si>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</si>
  <si>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</si>
  <si>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</si>
  <si>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</si>
  <si>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</si>
  <si>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</si>
  <si>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</si>
  <si>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</si>
  <si>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</si>
  <si>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</si>
  <si>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</si>
  <si>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</si>
  <si>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</si>
  <si>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</si>
  <si>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</si>
  <si>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</si>
  <si>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</si>
  <si>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</si>
  <si>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</si>
  <si>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</si>
  <si>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</si>
  <si>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</si>
  <si>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</si>
  <si>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</si>
  <si>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</si>
  <si>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</si>
  <si>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</si>
  <si>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</si>
  <si>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</si>
  <si>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</si>
  <si>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</si>
  <si>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</si>
  <si>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</si>
  <si>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</si>
  <si>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</si>
  <si>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</si>
  <si>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</si>
  <si>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</si>
  <si>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</si>
  <si>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</si>
  <si>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</si>
  <si>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</si>
  <si>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</si>
  <si>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</si>
  <si>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</si>
  <si>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</si>
  <si>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</si>
  <si>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</si>
  <si>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</si>
  <si>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</si>
  <si>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</si>
  <si>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</si>
  <si>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</si>
  <si>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</si>
  <si>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</si>
  <si>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</si>
  <si>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</si>
  <si>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</si>
  <si>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</si>
  <si>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</si>
  <si>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</si>
  <si>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</si>
  <si>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</si>
  <si>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</si>
  <si>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</si>
  <si>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</si>
  <si>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</si>
  <si>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</si>
  <si>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</si>
  <si>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</si>
  <si>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</si>
  <si>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</si>
  <si>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</si>
  <si>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</si>
  <si>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</si>
  <si>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</si>
  <si>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</si>
  <si>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</si>
  <si>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</si>
  <si>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</si>
  <si>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</si>
  <si>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</si>
  <si>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</si>
  <si>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</si>
  <si>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</si>
  <si>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</si>
  <si>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</si>
  <si>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</si>
  <si>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</si>
  <si>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</si>
  <si>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</si>
  <si>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</si>
  <si>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</si>
  <si>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</si>
  <si>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</si>
  <si>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</si>
  <si>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</si>
  <si>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</si>
  <si>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</si>
  <si>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</si>
  <si>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</si>
  <si>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</si>
  <si>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</si>
  <si>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</si>
  <si>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</si>
  <si>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</si>
  <si>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</si>
  <si>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</si>
  <si>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</si>
  <si>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</si>
  <si>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</si>
  <si>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</si>
  <si>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</si>
  <si>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</si>
  <si>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</si>
  <si>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</si>
  <si>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</si>
  <si>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</si>
  <si>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</si>
  <si>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</si>
  <si>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</si>
  <si>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</si>
  <si>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</si>
  <si>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</si>
  <si>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</si>
  <si>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</si>
  <si>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</si>
  <si>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</si>
  <si>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</si>
  <si>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</si>
  <si>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</si>
  <si>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</si>
  <si>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</si>
  <si>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</si>
  <si>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</si>
  <si>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</si>
  <si>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</si>
  <si>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</si>
  <si>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</si>
  <si>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</si>
  <si>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</si>
  <si>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</si>
  <si>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</si>
  <si>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</si>
  <si>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</si>
  <si>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</si>
  <si>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</si>
  <si>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</si>
  <si>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</si>
  <si>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</si>
  <si>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</si>
  <si>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</si>
  <si>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</si>
  <si>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</si>
  <si>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</si>
  <si>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</si>
  <si>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</si>
  <si>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</si>
  <si>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</si>
  <si>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</si>
  <si>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</si>
  <si>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</si>
  <si>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</si>
  <si>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</si>
  <si>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</si>
  <si>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</si>
  <si>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</si>
  <si>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</si>
  <si>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</si>
  <si>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</si>
  <si>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</si>
  <si>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</si>
  <si>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</si>
  <si>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</si>
  <si>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</si>
  <si>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</si>
  <si>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</si>
  <si>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</si>
  <si>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</si>
  <si>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</si>
  <si>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</si>
  <si>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</si>
  <si>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</si>
  <si>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</si>
  <si>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</si>
  <si>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</si>
  <si>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</si>
  <si>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</si>
  <si>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</si>
  <si>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</si>
  <si>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</si>
  <si>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</si>
  <si>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</si>
  <si>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</si>
  <si>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</si>
  <si>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</si>
  <si>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</si>
  <si>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</si>
  <si>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</si>
  <si>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</si>
  <si>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</si>
  <si>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</si>
  <si>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</si>
  <si>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</si>
  <si>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</si>
  <si>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</si>
  <si>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</si>
  <si>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</si>
  <si>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</si>
  <si>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</si>
  <si>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</si>
  <si>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</si>
  <si>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</si>
  <si>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</si>
  <si>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</si>
  <si>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</si>
  <si>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</si>
  <si>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</si>
  <si>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</si>
  <si>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</si>
  <si>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</si>
  <si>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</si>
  <si>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</si>
  <si>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</si>
  <si>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</si>
  <si>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</si>
  <si>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</si>
  <si>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</si>
  <si>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</si>
  <si>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</si>
  <si>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</si>
  <si>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</si>
  <si>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</si>
  <si>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</si>
  <si>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</si>
  <si>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</si>
  <si>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</si>
  <si>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</si>
  <si>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</si>
  <si>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</si>
  <si>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</si>
  <si>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</si>
  <si>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</si>
  <si>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</si>
  <si>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</si>
  <si>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</si>
  <si>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</si>
  <si>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</si>
  <si>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</si>
  <si>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</si>
  <si>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</si>
  <si>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</si>
  <si>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</si>
  <si>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</si>
  <si>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</si>
  <si>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</si>
  <si>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</si>
  <si>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</si>
  <si>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</si>
  <si>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</si>
  <si>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</si>
  <si>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</si>
  <si>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</si>
  <si>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</si>
  <si>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</si>
  <si>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</si>
  <si>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</si>
  <si>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</si>
  <si>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</si>
  <si>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</si>
  <si>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</si>
  <si>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</si>
  <si>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</si>
  <si>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</si>
  <si>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</si>
  <si>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</si>
  <si>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</si>
  <si>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</si>
  <si>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</si>
  <si>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</si>
  <si>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</si>
  <si>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</si>
  <si>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</si>
  <si>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</si>
  <si>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</si>
  <si>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</si>
  <si>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</si>
  <si>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</si>
  <si>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</si>
  <si>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</si>
  <si>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</si>
  <si>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</si>
  <si>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</si>
  <si>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</si>
  <si>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</si>
  <si>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</si>
  <si>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</si>
  <si>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</si>
  <si>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</si>
  <si>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</si>
  <si>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</si>
  <si>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</si>
  <si>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</si>
  <si>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</si>
  <si>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</si>
  <si>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</si>
  <si>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</si>
  <si>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</si>
  <si>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</si>
  <si>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</si>
  <si>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</si>
  <si>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</si>
  <si>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</si>
  <si>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</si>
  <si>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</si>
  <si>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</si>
  <si>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</si>
  <si>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</si>
  <si>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</si>
  <si>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</si>
  <si>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</si>
  <si>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</si>
  <si>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</si>
  <si>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</si>
  <si>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</si>
  <si>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</si>
  <si>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</si>
  <si>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</si>
  <si>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</si>
  <si>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</si>
  <si>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</si>
  <si>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</si>
  <si>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</si>
  <si>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</si>
  <si>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</si>
  <si>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</si>
  <si>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</si>
  <si>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</si>
  <si>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</si>
  <si>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</si>
  <si>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</si>
  <si>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</si>
  <si>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</si>
  <si>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</si>
  <si>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</si>
  <si>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</si>
  <si>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</si>
  <si>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</si>
  <si>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</si>
  <si>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</si>
  <si>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</si>
  <si>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</si>
  <si>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</si>
  <si>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</si>
  <si>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</si>
  <si>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</si>
  <si>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</si>
  <si>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</si>
  <si>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</si>
  <si>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</si>
  <si>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</si>
  <si>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</si>
  <si>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</si>
  <si>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</si>
  <si>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</si>
  <si>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</si>
  <si>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</si>
  <si>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</si>
  <si>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</si>
  <si>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</si>
  <si>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</si>
  <si>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</si>
  <si>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</si>
  <si>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</si>
  <si>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</si>
  <si>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</si>
  <si>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</si>
  <si>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</si>
  <si>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</si>
  <si>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</si>
  <si>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</si>
  <si>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</si>
  <si>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</si>
  <si>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</si>
  <si>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</si>
  <si>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</si>
  <si>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</si>
  <si>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</si>
  <si>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</si>
  <si>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</si>
  <si>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</si>
  <si>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</si>
  <si>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</si>
  <si>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</si>
  <si>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</si>
  <si>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</si>
  <si>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</si>
  <si>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</si>
  <si>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</si>
  <si>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</si>
  <si>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</si>
  <si>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</si>
  <si>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</si>
  <si>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</si>
  <si>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</si>
  <si>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</si>
  <si>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</si>
  <si>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</si>
  <si>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</si>
  <si>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</si>
  <si>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</si>
  <si>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</si>
  <si>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</si>
  <si>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</si>
  <si>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</si>
  <si>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</si>
  <si>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</si>
  <si>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</si>
  <si>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</si>
  <si>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</si>
  <si>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</si>
  <si>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</si>
  <si>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</si>
  <si>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</si>
  <si>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</si>
  <si>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</si>
  <si>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</si>
  <si>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</si>
  <si>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</si>
  <si>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</si>
  <si>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</si>
  <si>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</si>
  <si>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</si>
  <si>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</si>
  <si>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</si>
  <si>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</si>
  <si>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</si>
  <si>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</si>
  <si>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</si>
  <si>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</si>
  <si>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</si>
  <si>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</si>
  <si>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</si>
  <si>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</si>
  <si>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</si>
  <si>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</si>
  <si>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</si>
  <si>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</si>
  <si>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</si>
  <si>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</si>
  <si>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</si>
  <si>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</si>
  <si>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</si>
  <si>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</si>
  <si>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</si>
  <si>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</si>
  <si>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</si>
  <si>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</si>
  <si>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</si>
  <si>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</si>
  <si>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</si>
  <si>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</si>
  <si>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</si>
  <si>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</si>
  <si>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</si>
  <si>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</si>
  <si>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</si>
  <si>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</si>
  <si>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</si>
  <si>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</si>
  <si>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</si>
  <si>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</si>
  <si>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</si>
  <si>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</si>
  <si>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</si>
  <si>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</si>
  <si>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</si>
  <si>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</si>
  <si>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</si>
  <si>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</si>
  <si>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</si>
  <si>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</si>
  <si>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</si>
  <si>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</si>
  <si>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</si>
  <si>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</si>
  <si>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</si>
  <si>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</si>
  <si>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</si>
  <si>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</si>
  <si>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</si>
  <si>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</si>
  <si>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</si>
  <si>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</si>
  <si>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</si>
  <si>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</si>
  <si>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</si>
  <si>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</si>
  <si>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</si>
  <si>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</si>
  <si>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</si>
  <si>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</si>
  <si>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</si>
  <si>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</si>
  <si>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</si>
  <si>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</si>
  <si>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</si>
  <si>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</si>
  <si>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</si>
  <si>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</si>
  <si>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</si>
  <si>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</si>
  <si>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</si>
  <si>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</si>
  <si>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</si>
  <si>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</si>
  <si>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</si>
  <si>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</si>
  <si>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</si>
  <si>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</si>
  <si>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</si>
  <si>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</si>
  <si>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</si>
  <si>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</si>
  <si>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</si>
  <si>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</si>
  <si>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</si>
  <si>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</si>
  <si>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</si>
  <si>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</si>
  <si>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</si>
  <si>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</si>
  <si>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</si>
  <si>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</si>
  <si>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</si>
  <si>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</si>
  <si>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</si>
  <si>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</si>
  <si>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</si>
  <si>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</si>
  <si>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</si>
  <si>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</si>
  <si>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</si>
  <si>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</si>
  <si>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</si>
  <si>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</si>
  <si>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</si>
  <si>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</si>
  <si>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</si>
  <si>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</si>
  <si>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</si>
  <si>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</si>
  <si>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</si>
  <si>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</si>
  <si>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</si>
  <si>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</si>
  <si>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</si>
  <si>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</si>
  <si>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</si>
  <si>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</si>
  <si>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</si>
  <si>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</si>
  <si>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</si>
  <si>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</si>
  <si>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</si>
  <si>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</si>
  <si>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</si>
  <si>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</si>
  <si>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</si>
  <si>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</si>
  <si>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</si>
  <si>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</si>
  <si>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</si>
  <si>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</si>
  <si>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</si>
  <si>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</si>
  <si>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</si>
  <si>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</si>
  <si>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</si>
  <si>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</si>
  <si>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</si>
  <si>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</si>
  <si>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</si>
  <si>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</si>
  <si>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</si>
  <si>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</si>
  <si>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</si>
  <si>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</si>
  <si>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</si>
  <si>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</si>
  <si>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</si>
  <si>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</si>
  <si>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</si>
  <si>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</si>
  <si>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</si>
  <si>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</si>
  <si>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</si>
  <si>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</si>
  <si>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</si>
  <si>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</si>
  <si>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</si>
  <si>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</si>
  <si>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</si>
  <si>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</si>
  <si>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</si>
  <si>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</si>
  <si>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</si>
  <si>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</si>
  <si>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</si>
  <si>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</si>
  <si>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</si>
  <si>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</si>
  <si>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</si>
  <si>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</si>
  <si>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</si>
  <si>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</si>
  <si>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</si>
  <si>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</si>
  <si>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</si>
  <si>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</si>
  <si>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</si>
  <si>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</si>
  <si>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</si>
  <si>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</si>
  <si>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</si>
  <si>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</si>
  <si>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</si>
  <si>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</si>
  <si>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</si>
  <si>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</si>
  <si>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</si>
  <si>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</si>
  <si>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</si>
  <si>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</si>
  <si>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</si>
  <si>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</si>
  <si>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</si>
  <si>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</si>
  <si>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</si>
  <si>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</si>
  <si>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</si>
  <si>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</si>
  <si>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</si>
  <si>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</si>
  <si>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</si>
  <si>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</si>
  <si>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</si>
  <si>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</si>
  <si>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</si>
  <si>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</si>
  <si>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</si>
  <si>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</si>
  <si>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</si>
  <si>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</si>
  <si>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</si>
  <si>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</si>
  <si>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</si>
  <si>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</si>
  <si>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</si>
  <si>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</si>
  <si>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</si>
  <si>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</si>
  <si>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</si>
  <si>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</si>
  <si>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</si>
  <si>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</si>
  <si>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</si>
  <si>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</si>
  <si>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</si>
  <si>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</si>
  <si>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</si>
  <si>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</si>
  <si>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</si>
  <si>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</si>
  <si>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</si>
  <si>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</si>
  <si>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</si>
  <si>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</si>
  <si>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</si>
  <si>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</si>
  <si>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</si>
  <si>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</si>
  <si>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</si>
  <si>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</si>
  <si>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</si>
  <si>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</si>
  <si>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</si>
  <si>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</si>
  <si>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</si>
  <si>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</si>
  <si>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</si>
  <si>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</si>
  <si>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</si>
  <si>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</si>
  <si>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</si>
  <si>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</si>
  <si>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</si>
  <si>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</si>
  <si>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</si>
  <si>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</si>
  <si>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</si>
  <si>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</si>
  <si>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</si>
  <si>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</si>
  <si>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</si>
  <si>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</si>
  <si>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</si>
  <si>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</si>
  <si>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</si>
  <si>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</si>
  <si>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</si>
  <si>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</si>
  <si>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</si>
  <si>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</si>
  <si>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</si>
  <si>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</si>
  <si>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</si>
  <si>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</si>
  <si>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</si>
  <si>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</si>
  <si>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</si>
  <si>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</si>
  <si>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</si>
  <si>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</si>
  <si>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</si>
  <si>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</si>
  <si>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</si>
  <si>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</si>
  <si>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</si>
  <si>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</si>
  <si>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</si>
  <si>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</si>
  <si>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</si>
  <si>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</si>
  <si>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</si>
  <si>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</si>
  <si>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</si>
  <si>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</si>
  <si>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</si>
  <si>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</si>
  <si>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</si>
  <si>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</si>
  <si>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</si>
  <si>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</si>
  <si>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</si>
  <si>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</si>
  <si>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</si>
  <si>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</si>
  <si>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</si>
  <si>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</si>
  <si>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</si>
  <si>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</si>
  <si>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</si>
  <si>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</si>
  <si>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</si>
  <si>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</si>
  <si>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</si>
  <si>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</si>
  <si>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</si>
  <si>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</si>
  <si>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</si>
  <si>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</si>
  <si>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</si>
  <si>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</si>
  <si>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</si>
  <si>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</si>
  <si>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</si>
  <si>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</si>
  <si>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</si>
  <si>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</si>
  <si>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</si>
  <si>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</si>
  <si>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</si>
  <si>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</si>
  <si>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</si>
  <si>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</si>
  <si>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</si>
  <si>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</si>
  <si>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</si>
  <si>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</si>
  <si>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</si>
  <si>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</si>
  <si>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</si>
  <si>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</si>
  <si>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</si>
  <si>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</si>
  <si>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</si>
  <si>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</si>
  <si>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</si>
  <si>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</si>
  <si>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</si>
  <si>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</si>
  <si>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</si>
  <si>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</si>
  <si>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</si>
  <si>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</si>
  <si>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</si>
  <si>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</si>
  <si>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</si>
  <si>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</si>
  <si>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</si>
  <si>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</si>
  <si>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</si>
  <si>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</si>
  <si>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</si>
  <si>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</si>
  <si>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</si>
  <si>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</si>
  <si>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</si>
  <si>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</si>
  <si>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</si>
  <si>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</si>
  <si>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</si>
  <si>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</si>
  <si>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</si>
  <si>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</si>
  <si>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</si>
  <si>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</si>
  <si>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</si>
  <si>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</si>
  <si>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</si>
  <si>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</si>
  <si>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</si>
  <si>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</si>
  <si>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</si>
  <si>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</si>
  <si>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</si>
  <si>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</si>
  <si>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</si>
  <si>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</si>
  <si>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</si>
  <si>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</si>
  <si>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</si>
  <si>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</si>
  <si>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</si>
  <si>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</si>
  <si>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</si>
  <si>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</si>
  <si>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</si>
  <si>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</si>
  <si>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</si>
  <si>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</si>
  <si>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</si>
  <si>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</si>
  <si>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</si>
  <si>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</si>
  <si>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</si>
  <si>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</si>
  <si>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</si>
  <si>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</si>
  <si>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</si>
  <si>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</si>
  <si>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</si>
  <si>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</si>
  <si>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</si>
  <si>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</si>
  <si>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</si>
  <si>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</si>
  <si>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</si>
  <si>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</si>
  <si>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</si>
  <si>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</si>
  <si>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</si>
  <si>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</si>
  <si>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</si>
  <si>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</si>
  <si>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</si>
  <si>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</si>
  <si>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</si>
  <si>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</si>
  <si>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</si>
  <si>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</si>
  <si>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</si>
  <si>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</si>
  <si>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</si>
  <si>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</si>
  <si>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</si>
  <si>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</si>
  <si>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</si>
  <si>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</si>
  <si>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</si>
  <si>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</si>
  <si>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</si>
  <si>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</si>
  <si>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</si>
  <si>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</si>
  <si>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</si>
  <si>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</si>
  <si>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</si>
  <si>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</si>
  <si>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</si>
  <si>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</si>
  <si>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</si>
  <si>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</si>
  <si>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</si>
  <si>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</si>
  <si>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</si>
  <si>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</si>
  <si>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</si>
  <si>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</si>
  <si>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</si>
  <si>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</si>
  <si>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</si>
  <si>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</si>
  <si>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</si>
  <si>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</si>
  <si>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</si>
  <si>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</si>
  <si>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</si>
  <si>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</si>
  <si>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</si>
  <si>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</si>
  <si>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</si>
  <si>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</si>
  <si>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</si>
  <si>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</si>
  <si>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</si>
  <si>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</si>
  <si>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</si>
  <si>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</si>
  <si>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</si>
  <si>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</si>
  <si>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</si>
  <si>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</si>
  <si>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</si>
  <si>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</si>
  <si>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</si>
  <si>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</si>
  <si>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</si>
  <si>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</si>
  <si>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</si>
  <si>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</si>
  <si>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</si>
  <si>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</si>
  <si>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</si>
  <si>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</si>
  <si>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</si>
  <si>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</si>
  <si>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</si>
  <si>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</si>
  <si>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</si>
  <si>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</si>
  <si>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</si>
  <si>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</si>
  <si>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</si>
  <si>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</si>
  <si>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</si>
  <si>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</si>
  <si>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</si>
  <si>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</si>
  <si>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</si>
  <si>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</si>
  <si>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</si>
  <si>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</si>
  <si>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</si>
  <si>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</si>
  <si>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</si>
  <si>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</si>
  <si>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</si>
  <si>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</si>
  <si>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</si>
  <si>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</si>
  <si>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</si>
  <si>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</si>
  <si>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</si>
  <si>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</si>
  <si>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</si>
  <si>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</si>
  <si>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</si>
  <si>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</si>
  <si>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</si>
  <si>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</si>
  <si>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</si>
  <si>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</si>
  <si>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</si>
  <si>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</si>
  <si>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</si>
  <si>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</si>
  <si>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</si>
  <si>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</si>
  <si>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</si>
  <si>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</si>
  <si>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</si>
  <si>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</si>
  <si>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</si>
  <si>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</si>
  <si>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</si>
  <si>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</si>
  <si>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</si>
  <si>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</si>
  <si>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</si>
  <si>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</si>
  <si>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</si>
  <si>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</si>
  <si>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</si>
  <si>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</si>
  <si>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</si>
  <si>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</si>
  <si>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</si>
  <si>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</si>
  <si>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</si>
  <si>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</si>
  <si>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</si>
  <si>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</si>
  <si>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</si>
  <si>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</si>
  <si>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</si>
  <si>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</si>
  <si>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</si>
  <si>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</si>
  <si>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</si>
  <si>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</si>
  <si>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</si>
  <si>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</si>
  <si>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</si>
  <si>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</si>
  <si>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</si>
  <si>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</si>
  <si>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</si>
  <si>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</si>
  <si>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</si>
  <si>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</si>
  <si>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</si>
  <si>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</si>
  <si>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</si>
  <si>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</si>
  <si>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</si>
  <si>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</si>
  <si>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</si>
  <si>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</si>
  <si>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</si>
  <si>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</si>
  <si>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</si>
  <si>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</si>
  <si>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</si>
  <si>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</si>
  <si>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</si>
  <si>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</si>
  <si>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</si>
  <si>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</si>
  <si>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</si>
  <si>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</si>
  <si>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</si>
  <si>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</si>
  <si>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</si>
  <si>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</si>
  <si>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</si>
  <si>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</si>
  <si>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</si>
  <si>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</si>
  <si>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</si>
  <si>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</si>
  <si>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</si>
  <si>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</si>
  <si>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</si>
  <si>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</si>
  <si>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</si>
  <si>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</si>
  <si>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</si>
  <si>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</si>
  <si>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</si>
  <si>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</si>
  <si>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</si>
  <si>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</si>
  <si>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</si>
  <si>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</si>
  <si>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</si>
  <si>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</si>
  <si>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</si>
  <si>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</si>
  <si>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</si>
  <si>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</si>
  <si>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</si>
  <si>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</si>
  <si>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</si>
  <si>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</si>
  <si>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</si>
  <si>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</si>
  <si>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</si>
  <si>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</si>
  <si>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</si>
  <si>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</si>
  <si>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</si>
  <si>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</si>
  <si>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</si>
  <si>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</si>
  <si>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</si>
  <si>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</si>
  <si>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</si>
  <si>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</si>
  <si>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</si>
  <si>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</si>
  <si>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</si>
  <si>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</si>
  <si>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</si>
  <si>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</si>
  <si>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</si>
  <si>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</si>
  <si>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</si>
  <si>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</si>
  <si>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</si>
  <si>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</si>
  <si>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</si>
  <si>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</si>
  <si>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</si>
  <si>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</si>
  <si>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</si>
  <si>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</si>
  <si>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</si>
  <si>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</si>
  <si>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</si>
  <si>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</si>
  <si>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</si>
  <si>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</si>
  <si>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</si>
  <si>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</si>
  <si>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</si>
  <si>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</si>
  <si>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</si>
  <si>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</si>
  <si>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</si>
  <si>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</si>
  <si>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</si>
  <si>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</si>
  <si>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</si>
  <si>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</si>
  <si>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</si>
  <si>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</si>
  <si>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</si>
  <si>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</si>
  <si>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</si>
  <si>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</si>
  <si>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</si>
  <si>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</si>
  <si>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</si>
  <si>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</si>
  <si>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</si>
  <si>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</si>
  <si>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</si>
  <si>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</si>
  <si>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</si>
  <si>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</si>
  <si>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</si>
  <si>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</si>
  <si>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</si>
  <si>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</si>
  <si>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</si>
  <si>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</si>
  <si>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</si>
  <si>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</si>
  <si>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</si>
  <si>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</si>
  <si>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</si>
  <si>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</si>
  <si>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</si>
  <si>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</si>
  <si>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</si>
  <si>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</si>
  <si>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</si>
  <si>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</si>
  <si>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</si>
  <si>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</si>
  <si>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</si>
  <si>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</si>
  <si>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</si>
  <si>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</si>
  <si>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</si>
  <si>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</si>
  <si>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</si>
  <si>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</si>
  <si>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</si>
  <si>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</si>
  <si>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</si>
  <si>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</si>
  <si>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</si>
  <si>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</si>
  <si>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</si>
  <si>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</si>
  <si>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</si>
  <si>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</si>
  <si>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</si>
  <si>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</si>
  <si>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</si>
  <si>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</si>
  <si>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</si>
  <si>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</si>
  <si>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</si>
  <si>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</si>
  <si>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</si>
  <si>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</si>
  <si>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</si>
  <si>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</si>
  <si>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</si>
  <si>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</si>
  <si>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</si>
  <si>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</si>
  <si>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</si>
  <si>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</si>
  <si>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</si>
  <si>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</si>
  <si>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</si>
  <si>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</si>
  <si>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</si>
  <si>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</si>
  <si>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</si>
  <si>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</si>
  <si>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</si>
  <si>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</si>
  <si>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</si>
  <si>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</si>
  <si>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</si>
  <si>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</si>
  <si>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</si>
  <si>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</si>
  <si>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</si>
  <si>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</si>
  <si>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</si>
  <si>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</si>
  <si>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</si>
  <si>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</si>
  <si>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</si>
  <si>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</si>
  <si>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</si>
  <si>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</si>
  <si>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</si>
  <si>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</si>
  <si>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</si>
  <si>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</si>
  <si>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</si>
  <si>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</si>
  <si>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</si>
  <si>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</si>
  <si>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</si>
  <si>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</si>
  <si>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</si>
  <si>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</si>
  <si>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</si>
  <si>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</si>
  <si>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</si>
  <si>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</si>
  <si>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</si>
  <si>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</si>
  <si>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</si>
  <si>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</si>
  <si>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</si>
  <si>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</si>
  <si>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</si>
  <si>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</si>
  <si>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</si>
  <si>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</si>
  <si>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</si>
  <si>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</si>
  <si>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</si>
  <si>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</si>
  <si>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</si>
  <si>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</si>
  <si>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</si>
  <si>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</si>
  <si>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</si>
  <si>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</si>
  <si>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</si>
  <si>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</si>
  <si>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</si>
  <si>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</si>
  <si>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</si>
  <si>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</si>
  <si>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</si>
  <si>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</si>
  <si>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</si>
  <si>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</si>
  <si>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</si>
  <si>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</si>
  <si>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</si>
  <si>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</si>
  <si>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</si>
  <si>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</si>
  <si>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</si>
  <si>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</si>
  <si>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</si>
  <si>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</si>
  <si>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</si>
  <si>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</si>
  <si>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</si>
  <si>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</si>
  <si>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</si>
  <si>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</si>
  <si>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</si>
  <si>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</si>
  <si>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</si>
  <si>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</si>
  <si>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</si>
  <si>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</si>
  <si>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</si>
  <si>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</si>
  <si>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</si>
  <si>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</si>
  <si>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</si>
  <si>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</si>
  <si>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</si>
  <si>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</si>
  <si>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</si>
  <si>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</si>
  <si>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</si>
  <si>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</si>
  <si>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</si>
  <si>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</si>
  <si>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</si>
  <si>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</si>
  <si>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</si>
  <si>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</si>
  <si>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</si>
  <si>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</si>
  <si>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</si>
  <si>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</si>
  <si>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</si>
  <si>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</si>
  <si>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</si>
  <si>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</si>
  <si>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</si>
  <si>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</si>
  <si>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</si>
  <si>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</si>
  <si>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</si>
  <si>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</si>
  <si>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</si>
  <si>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</si>
  <si>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</si>
  <si>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</si>
  <si>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</si>
  <si>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</si>
  <si>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</si>
  <si>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</si>
  <si>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</si>
  <si>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</si>
  <si>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</si>
  <si>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</si>
  <si>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</si>
  <si>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</si>
  <si>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</si>
  <si>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</si>
  <si>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</si>
  <si>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</si>
  <si>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</si>
  <si>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</si>
  <si>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</si>
  <si>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</si>
  <si>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</si>
  <si>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</si>
  <si>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</si>
  <si>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</si>
  <si>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</si>
  <si>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</si>
  <si>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</si>
  <si>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</si>
  <si>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</si>
  <si>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</si>
  <si>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</si>
  <si>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</si>
  <si>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</si>
  <si>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</si>
  <si>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</si>
  <si>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</si>
  <si>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</si>
  <si>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</si>
  <si>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</si>
  <si>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</si>
  <si>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</si>
  <si>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</si>
  <si>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</si>
  <si>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</si>
  <si>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</si>
  <si>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</si>
  <si>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</si>
  <si>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</si>
  <si>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</si>
  <si>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</si>
  <si>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</si>
  <si>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</si>
  <si>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</si>
  <si>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</si>
  <si>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</si>
  <si>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</si>
  <si>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</si>
  <si>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</si>
  <si>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</si>
  <si>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</si>
  <si>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</si>
  <si>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</si>
  <si>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</si>
  <si>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</si>
  <si>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</si>
  <si>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</si>
  <si>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</si>
  <si>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</si>
  <si>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</si>
  <si>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</si>
  <si>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</si>
  <si>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</si>
  <si>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</si>
  <si>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</si>
  <si>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</si>
  <si>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</si>
  <si>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</si>
  <si>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</si>
  <si>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</si>
  <si>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</si>
  <si>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</si>
  <si>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</si>
  <si>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</si>
  <si>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</si>
  <si>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</si>
  <si>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</si>
  <si>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</si>
  <si>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</si>
  <si>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</si>
  <si>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</si>
  <si>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</si>
  <si>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</si>
  <si>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</si>
  <si>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</si>
  <si>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</si>
  <si>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</si>
  <si>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</si>
  <si>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</si>
  <si>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</si>
  <si>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</si>
  <si>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</si>
  <si>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</si>
  <si>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</si>
  <si>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</si>
  <si>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</si>
  <si>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</si>
  <si>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</si>
  <si>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</si>
  <si>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</si>
  <si>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</si>
  <si>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</si>
  <si>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</si>
  <si>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</si>
  <si>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</si>
  <si>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</si>
  <si>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</si>
  <si>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</si>
  <si>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</si>
  <si>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</si>
  <si>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</si>
  <si>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</si>
  <si>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</si>
  <si>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</si>
  <si>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</si>
  <si>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</si>
  <si>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</si>
  <si>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</si>
  <si>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</si>
  <si>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</si>
  <si>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</si>
  <si>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</si>
  <si>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</si>
  <si>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</si>
  <si>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</si>
  <si>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</si>
  <si>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</si>
  <si>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</si>
  <si>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</si>
  <si>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</si>
  <si>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</si>
  <si>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</si>
  <si>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</si>
  <si>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</si>
  <si>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</si>
  <si>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</si>
  <si>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</si>
  <si>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</si>
  <si>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</si>
  <si>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</si>
  <si>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</si>
  <si>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</si>
  <si>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</si>
  <si>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</si>
  <si>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</si>
  <si>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</si>
  <si>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</si>
  <si>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</si>
  <si>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</si>
  <si>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</si>
  <si>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</si>
  <si>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</si>
  <si>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</si>
  <si>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</si>
  <si>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</si>
  <si>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</si>
  <si>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</si>
  <si>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</si>
  <si>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</si>
  <si>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</si>
  <si>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</si>
  <si>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</si>
  <si>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</si>
  <si>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</si>
  <si>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</si>
  <si>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</si>
  <si>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</si>
  <si>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</si>
  <si>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</si>
  <si>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</si>
  <si>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</si>
  <si>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</si>
  <si>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</si>
  <si>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</si>
  <si>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</si>
  <si>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</si>
  <si>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</si>
  <si>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</si>
  <si>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</si>
  <si>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</si>
  <si>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</si>
  <si>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</si>
  <si>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</si>
  <si>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</si>
  <si>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</si>
  <si>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</si>
  <si>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</si>
  <si>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</si>
  <si>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</si>
  <si>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</si>
  <si>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</si>
  <si>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</si>
  <si>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</si>
  <si>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</si>
  <si>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</si>
  <si>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</si>
  <si>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</si>
  <si>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</si>
  <si>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</si>
  <si>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</si>
  <si>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</si>
  <si>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</si>
  <si>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</si>
  <si>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</si>
  <si>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</si>
  <si>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</si>
  <si>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</si>
  <si>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</si>
  <si>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</si>
  <si>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</si>
  <si>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</si>
  <si>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</si>
  <si>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</si>
  <si>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</si>
  <si>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</si>
  <si>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</si>
  <si>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</si>
  <si>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</si>
  <si>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</si>
  <si>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</si>
  <si>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</si>
  <si>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</si>
  <si>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</si>
  <si>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</si>
  <si>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</si>
  <si>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</si>
  <si>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</si>
  <si>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</si>
  <si>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</si>
  <si>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</si>
  <si>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</si>
  <si>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</si>
  <si>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</si>
  <si>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</si>
  <si>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</si>
  <si>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</si>
  <si>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</si>
  <si>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</si>
  <si>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</si>
  <si>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</si>
  <si>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</si>
  <si>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</si>
  <si>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</si>
  <si>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</si>
  <si>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</si>
  <si>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</si>
  <si>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</si>
  <si>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</si>
  <si>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</si>
  <si>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</si>
  <si>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</si>
  <si>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</si>
  <si>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</si>
  <si>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</si>
  <si>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</si>
  <si>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</si>
  <si>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</si>
  <si>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</si>
  <si>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</si>
  <si>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</si>
  <si>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</si>
  <si>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</si>
  <si>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</si>
  <si>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</si>
  <si>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</si>
  <si>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</si>
  <si>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</si>
  <si>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</si>
  <si>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</si>
  <si>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</si>
  <si>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</si>
  <si>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</si>
  <si>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</si>
  <si>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</si>
  <si>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</si>
  <si>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</si>
  <si>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</si>
  <si>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</si>
  <si>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</si>
  <si>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</si>
  <si>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</si>
  <si>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</si>
  <si>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</si>
  <si>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</si>
  <si>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</si>
  <si>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</si>
  <si>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</si>
  <si>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</si>
  <si>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</si>
  <si>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</si>
  <si>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</si>
  <si>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</si>
  <si>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</si>
  <si>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</si>
  <si>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</si>
  <si>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</si>
  <si>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</si>
  <si>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</si>
  <si>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</si>
  <si>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</si>
  <si>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</si>
  <si>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</si>
  <si>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</si>
  <si>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</si>
  <si>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</si>
  <si>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</si>
  <si>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</si>
  <si>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</si>
  <si>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</si>
  <si>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</si>
  <si>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</si>
  <si>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</si>
  <si>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</si>
  <si>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</si>
  <si>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</si>
  <si>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</si>
  <si>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</si>
  <si>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</si>
  <si>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</si>
  <si>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</si>
  <si>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</si>
  <si>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</si>
  <si>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</si>
  <si>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</si>
  <si>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</si>
  <si>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</si>
  <si>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</si>
  <si>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</si>
  <si>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</si>
  <si>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</si>
  <si>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</si>
  <si>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</si>
  <si>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</si>
  <si>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</si>
  <si>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</si>
  <si>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</si>
  <si>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</si>
  <si>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</si>
  <si>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</si>
  <si>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</si>
  <si>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</si>
  <si>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</si>
  <si>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</si>
  <si>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</si>
  <si>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</si>
  <si>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</si>
  <si>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</si>
  <si>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</si>
  <si>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</si>
  <si>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</si>
  <si>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</si>
  <si>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</si>
  <si>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</si>
  <si>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</si>
  <si>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</si>
  <si>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</si>
  <si>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</si>
  <si>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</si>
  <si>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</si>
  <si>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</si>
  <si>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</si>
  <si>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</si>
  <si>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</si>
  <si>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</si>
  <si>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</si>
  <si>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</si>
  <si>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</si>
  <si>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</si>
  <si>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</si>
  <si>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</si>
  <si>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</si>
  <si>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</si>
  <si>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</si>
  <si>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</si>
  <si>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</si>
  <si>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</si>
  <si>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</si>
  <si>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</si>
  <si>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</si>
  <si>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</si>
  <si>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</si>
  <si>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</si>
  <si>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</si>
  <si>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</si>
  <si>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</si>
  <si>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</si>
  <si>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</si>
  <si>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</si>
  <si>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</si>
  <si>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</si>
  <si>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</si>
  <si>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</si>
  <si>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</si>
  <si>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</si>
  <si>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</si>
  <si>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</si>
  <si>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</si>
  <si>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</si>
  <si>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</si>
  <si>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</si>
  <si>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</si>
  <si>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</si>
  <si>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</si>
  <si>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</si>
  <si>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</si>
  <si>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</si>
  <si>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</si>
  <si>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</si>
  <si>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</si>
  <si>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</si>
  <si>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</si>
  <si>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</si>
  <si>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</si>
  <si>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</si>
  <si>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</si>
  <si>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</si>
  <si>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</si>
  <si>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</si>
  <si>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</si>
  <si>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</si>
  <si>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</si>
  <si>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</si>
  <si>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</si>
  <si>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</si>
  <si>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</si>
  <si>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</si>
  <si>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</si>
  <si>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</si>
  <si>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</si>
  <si>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</si>
  <si>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</si>
  <si>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</si>
  <si>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</si>
  <si>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</si>
  <si>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</si>
  <si>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</si>
  <si>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</si>
  <si>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</si>
  <si>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</si>
  <si>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</si>
  <si>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</si>
  <si>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</si>
  <si>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</si>
  <si>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</si>
  <si>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</si>
  <si>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</si>
  <si>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</si>
  <si>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</si>
  <si>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</si>
  <si>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</si>
  <si>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</si>
  <si>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</si>
  <si>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</si>
  <si>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</si>
  <si>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</si>
  <si>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</si>
  <si>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</si>
  <si>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</si>
  <si>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</si>
  <si>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</si>
  <si>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</si>
  <si>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</si>
  <si>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</si>
  <si>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</si>
  <si>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</si>
  <si>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</si>
  <si>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</si>
  <si>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</si>
  <si>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</si>
  <si>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</si>
  <si>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</si>
  <si>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</si>
  <si>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</si>
  <si>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</si>
  <si>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</si>
  <si>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</si>
  <si>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</si>
  <si>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</si>
  <si>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</si>
  <si>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</si>
  <si>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</si>
  <si>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</si>
  <si>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</si>
  <si>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</si>
  <si>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</si>
  <si>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</si>
  <si>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</si>
  <si>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</si>
  <si>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</si>
  <si>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</si>
  <si>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</si>
  <si>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</si>
  <si>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</si>
  <si>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</si>
  <si>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</si>
  <si>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</si>
  <si>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</si>
  <si>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</si>
  <si>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</si>
  <si>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</si>
  <si>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</si>
  <si>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</si>
  <si>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</si>
  <si>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</si>
  <si>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</si>
  <si>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</si>
  <si>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</si>
  <si>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</si>
  <si>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</si>
  <si>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</si>
  <si>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</si>
  <si>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</si>
  <si>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</si>
  <si>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</si>
  <si>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</si>
  <si>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</si>
  <si>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</si>
  <si>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</si>
  <si>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</si>
  <si>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</si>
  <si>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</si>
  <si>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</si>
  <si>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</si>
  <si>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</si>
  <si>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</si>
  <si>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</si>
  <si>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</si>
  <si>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</si>
  <si>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</si>
  <si>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</si>
  <si>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</si>
  <si>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</si>
  <si>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</si>
  <si>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</si>
  <si>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</si>
  <si>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</si>
  <si>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</si>
  <si>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</si>
  <si>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</si>
  <si>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</si>
  <si>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</si>
  <si>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</si>
  <si>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</si>
  <si>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</si>
  <si>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</si>
  <si>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</si>
  <si>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</si>
  <si>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</si>
  <si>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</si>
  <si>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</si>
  <si>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</si>
  <si>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</si>
  <si>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</si>
  <si>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</si>
  <si>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</si>
  <si>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</si>
  <si>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</si>
  <si>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</si>
  <si>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</si>
  <si>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</si>
  <si>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</si>
  <si>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</si>
  <si>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</si>
  <si>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</si>
  <si>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</si>
  <si>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</si>
  <si>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</si>
  <si>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</si>
  <si>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</si>
  <si>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</si>
  <si>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</si>
  <si>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</si>
  <si>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</si>
  <si>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</si>
  <si>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</si>
  <si>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</si>
  <si>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</si>
  <si>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</si>
  <si>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</si>
  <si>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</si>
  <si>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</si>
  <si>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</si>
  <si>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</si>
  <si>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</si>
  <si>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</si>
  <si>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</si>
  <si>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</si>
  <si>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</si>
  <si>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</si>
  <si>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</si>
  <si>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</si>
  <si>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</si>
  <si>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</si>
  <si>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</si>
  <si>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</si>
  <si>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</si>
  <si>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</si>
  <si>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</si>
  <si>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</si>
  <si>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</si>
  <si>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</si>
  <si>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</si>
  <si>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</si>
  <si>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</si>
  <si>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</si>
  <si>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</si>
  <si>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</si>
  <si>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</si>
  <si>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</si>
  <si>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</si>
  <si>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</si>
  <si>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</si>
  <si>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</si>
  <si>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</si>
  <si>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</si>
  <si>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</si>
  <si>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</si>
  <si>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</si>
  <si>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</si>
  <si>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</si>
  <si>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</si>
  <si>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</si>
  <si>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</si>
  <si>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</si>
  <si>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</si>
  <si>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</si>
  <si>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</si>
  <si>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</si>
  <si>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</si>
  <si>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</si>
  <si>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</si>
  <si>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</si>
  <si>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</si>
  <si>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</si>
  <si>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</si>
  <si>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</si>
  <si>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</si>
  <si>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</si>
  <si>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</si>
  <si>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</si>
  <si>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</si>
  <si>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</si>
  <si>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</si>
  <si>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</si>
  <si>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</si>
  <si>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</si>
  <si>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</si>
  <si>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</si>
  <si>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</si>
  <si>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</si>
  <si>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</si>
  <si>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</si>
  <si>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</si>
  <si>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</si>
  <si>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</si>
  <si>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</si>
  <si>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</si>
  <si>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</si>
  <si>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</si>
  <si>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</si>
  <si>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</si>
  <si>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</si>
  <si>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</si>
  <si>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</si>
  <si>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</si>
  <si>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</si>
  <si>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</si>
  <si>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</si>
  <si>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</si>
  <si>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</si>
  <si>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</si>
  <si>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</si>
  <si>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</si>
  <si>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</si>
  <si>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</si>
  <si>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</si>
  <si>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</si>
  <si>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</si>
  <si>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</si>
  <si>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</si>
  <si>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</si>
  <si>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</si>
  <si>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</si>
  <si>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</si>
  <si>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</si>
  <si>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</si>
  <si>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</si>
  <si>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</si>
  <si>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</si>
  <si>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</si>
  <si>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</si>
  <si>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</si>
  <si>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</si>
  <si>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</si>
  <si>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</si>
  <si>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</si>
  <si>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</si>
  <si>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</si>
  <si>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</si>
  <si>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</si>
  <si>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</si>
  <si>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</si>
  <si>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</si>
  <si>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</si>
  <si>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</si>
  <si>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</si>
  <si>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</si>
  <si>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</si>
  <si>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</si>
  <si>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</si>
  <si>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</si>
  <si>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</si>
  <si>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</si>
  <si>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</si>
  <si>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</si>
  <si>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</si>
  <si>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</si>
  <si>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</si>
  <si>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</si>
  <si>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</si>
  <si>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</si>
  <si>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</si>
  <si>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</si>
  <si>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</si>
  <si>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</si>
  <si>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</si>
  <si>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</si>
  <si>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</si>
  <si>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</si>
  <si>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</si>
  <si>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</si>
  <si>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</si>
  <si>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</si>
  <si>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</si>
  <si>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</si>
  <si>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</si>
  <si>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</si>
  <si>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</si>
  <si>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</si>
  <si>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</si>
  <si>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</si>
  <si>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</si>
  <si>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</si>
  <si>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</si>
  <si>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</si>
  <si>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</si>
  <si>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</si>
  <si>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</si>
  <si>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</si>
  <si>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</si>
  <si>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</si>
  <si>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</si>
  <si>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</si>
  <si>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</si>
  <si>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</si>
  <si>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</si>
  <si>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</si>
  <si>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</si>
  <si>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</si>
  <si>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</si>
  <si>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</si>
  <si>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</si>
  <si>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</si>
  <si>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</si>
  <si>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</si>
  <si>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</si>
  <si>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</si>
  <si>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</si>
  <si>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</si>
  <si>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</si>
  <si>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</si>
  <si>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</si>
  <si>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</si>
  <si>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</si>
  <si>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</si>
  <si>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</si>
  <si>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</si>
  <si>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</si>
  <si>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</si>
  <si>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</si>
  <si>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</si>
  <si>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</si>
  <si>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</si>
  <si>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</si>
  <si>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</si>
  <si>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</si>
  <si>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</si>
  <si>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</si>
  <si>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</si>
  <si>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</si>
  <si>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</si>
  <si>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</si>
  <si>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</si>
  <si>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</si>
  <si>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</si>
  <si>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</si>
  <si>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</si>
  <si>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</si>
  <si>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</si>
  <si>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</si>
  <si>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</si>
  <si>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</si>
  <si>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</si>
  <si>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</si>
  <si>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</si>
  <si>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</si>
  <si>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</si>
  <si>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</si>
  <si>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</si>
  <si>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</si>
  <si>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</si>
  <si>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</si>
  <si>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</si>
  <si>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</si>
  <si>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</si>
  <si>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</si>
  <si>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</si>
  <si>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</si>
  <si>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</si>
  <si>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</si>
  <si>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</si>
  <si>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</si>
  <si>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</si>
  <si>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</si>
  <si>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</si>
  <si>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</si>
  <si>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</si>
  <si>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</si>
  <si>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</si>
  <si>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</si>
  <si>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</si>
  <si>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</si>
  <si>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</si>
  <si>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</si>
  <si>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</si>
  <si>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</si>
  <si>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</si>
  <si>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</si>
  <si>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</si>
  <si>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</si>
  <si>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</si>
  <si>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</si>
  <si>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</si>
  <si>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</si>
  <si>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</si>
  <si>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</si>
  <si>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</si>
  <si>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</si>
  <si>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</si>
  <si>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</si>
  <si>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</si>
  <si>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</si>
  <si>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</si>
  <si>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</si>
  <si>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</si>
  <si>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</si>
  <si>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</si>
  <si>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</si>
  <si>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</si>
  <si>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</si>
  <si>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</si>
  <si>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</si>
  <si>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</si>
  <si>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</si>
  <si>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</si>
  <si>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</si>
  <si>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</si>
  <si>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</si>
  <si>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</si>
  <si>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</si>
  <si>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</si>
  <si>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</si>
  <si>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</si>
  <si>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</si>
  <si>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</si>
  <si>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</si>
  <si>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</si>
  <si>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</si>
  <si>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</si>
  <si>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</si>
  <si>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</si>
  <si>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</si>
  <si>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</si>
  <si>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</si>
  <si>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</si>
  <si>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</si>
  <si>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</si>
  <si>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</si>
  <si>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</si>
  <si>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</si>
  <si>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</si>
  <si>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</si>
  <si>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</si>
  <si>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</si>
  <si>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</si>
  <si>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</si>
  <si>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</si>
  <si>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</si>
  <si>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</si>
  <si>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</si>
  <si>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</si>
  <si>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</si>
  <si>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</si>
  <si>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</si>
  <si>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</si>
  <si>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</si>
  <si>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</si>
  <si>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</si>
  <si>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</si>
  <si>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</si>
  <si>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</si>
  <si>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</si>
  <si>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</si>
  <si>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</si>
  <si>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</si>
  <si>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</si>
  <si>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</si>
  <si>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</si>
  <si>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</si>
  <si>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</si>
  <si>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</si>
  <si>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</si>
  <si>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</si>
  <si>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</si>
  <si>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</si>
  <si>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</si>
  <si>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</si>
  <si>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</si>
  <si>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</si>
  <si>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</si>
  <si>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</si>
  <si>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</si>
  <si>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</si>
  <si>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</si>
  <si>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</si>
  <si>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</si>
  <si>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</si>
  <si>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</si>
  <si>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</si>
  <si>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</si>
  <si>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</si>
  <si>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</si>
  <si>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</si>
  <si>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</si>
  <si>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</si>
  <si>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</si>
  <si>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</si>
  <si>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</si>
  <si>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</si>
  <si>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</si>
  <si>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</si>
  <si>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</si>
  <si>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</si>
  <si>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</si>
  <si>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</si>
  <si>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</si>
  <si>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</si>
  <si>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</si>
  <si>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</si>
  <si>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</si>
  <si>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</si>
  <si>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</si>
  <si>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</si>
  <si>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</si>
  <si>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</si>
  <si>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</si>
  <si>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</si>
  <si>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</si>
  <si>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</si>
  <si>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</si>
  <si>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</si>
  <si>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</si>
  <si>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</si>
  <si>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</si>
  <si>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</si>
  <si>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</si>
  <si>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</si>
  <si>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</si>
  <si>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</si>
  <si>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</si>
  <si>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</si>
  <si>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</si>
  <si>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</si>
  <si>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</si>
  <si>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</si>
  <si>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</si>
  <si>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</si>
  <si>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</si>
  <si>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</si>
  <si>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</si>
  <si>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</si>
  <si>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</si>
  <si>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</si>
  <si>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</si>
  <si>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</si>
  <si>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</si>
  <si>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</si>
  <si>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</si>
  <si>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</si>
  <si>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</si>
  <si>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</si>
  <si>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</si>
  <si>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</si>
  <si>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</si>
  <si>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</si>
  <si>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</si>
  <si>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</si>
  <si>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</si>
  <si>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</si>
  <si>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</si>
  <si>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</si>
  <si>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</si>
  <si>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</si>
  <si>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</si>
  <si>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</si>
  <si>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</si>
  <si>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</si>
  <si>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</si>
  <si>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</si>
  <si>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</si>
  <si>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</si>
  <si>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</si>
  <si>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</si>
  <si>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</si>
  <si>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</si>
  <si>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</si>
  <si>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</si>
  <si>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</si>
  <si>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</si>
  <si>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</si>
  <si>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</si>
  <si>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</si>
  <si>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</si>
  <si>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</si>
  <si>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</si>
  <si>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</si>
  <si>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</si>
  <si>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</si>
  <si>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</si>
  <si>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</si>
  <si>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</si>
  <si>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</si>
  <si>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</si>
  <si>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</si>
  <si>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</si>
  <si>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</si>
  <si>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</si>
  <si>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</si>
  <si>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</si>
  <si>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</si>
  <si>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</si>
  <si>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</si>
  <si>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</si>
  <si>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</si>
  <si>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</si>
  <si>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</si>
  <si>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</si>
  <si>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</si>
  <si>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</si>
  <si>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</si>
  <si>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</si>
  <si>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</si>
  <si>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</si>
  <si>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</si>
  <si>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</si>
  <si>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</si>
  <si>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</si>
  <si>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</si>
  <si>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</si>
  <si>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</si>
  <si>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</si>
  <si>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</si>
  <si>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</si>
  <si>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</si>
  <si>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</si>
  <si>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</si>
  <si>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</si>
  <si>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</si>
  <si>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</si>
  <si>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</si>
  <si>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</si>
  <si>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</si>
  <si>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</si>
  <si>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</si>
  <si>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</si>
  <si>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</si>
  <si>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</si>
  <si>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</si>
  <si>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</si>
  <si>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</si>
  <si>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</si>
  <si>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</si>
  <si>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</si>
  <si>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</si>
  <si>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</si>
  <si>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</si>
  <si>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</si>
  <si>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</si>
  <si>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</si>
  <si>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</si>
  <si>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</si>
  <si>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</si>
  <si>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</si>
  <si>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</si>
  <si>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</si>
  <si>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</si>
  <si>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</si>
  <si>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</si>
  <si>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</si>
  <si>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</si>
  <si>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</si>
  <si>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</si>
  <si>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</si>
  <si>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</si>
  <si>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</si>
  <si>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</si>
  <si>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</si>
  <si>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</si>
  <si>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</si>
  <si>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</si>
  <si>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</si>
  <si>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</si>
  <si>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</si>
  <si>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</si>
  <si>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</si>
  <si>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</si>
  <si>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</si>
  <si>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</si>
  <si>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</si>
  <si>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</si>
  <si>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</si>
  <si>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</si>
  <si>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</si>
  <si>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</si>
  <si>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</si>
  <si>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</si>
  <si>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</si>
  <si>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</si>
  <si>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</si>
  <si>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</si>
  <si>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</si>
  <si>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</si>
  <si>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</si>
  <si>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</si>
  <si>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</si>
  <si>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</si>
  <si>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</si>
  <si>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</si>
  <si>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</si>
  <si>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</si>
  <si>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</si>
  <si>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</si>
  <si>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</si>
  <si>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</si>
  <si>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</si>
  <si>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</si>
  <si>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</si>
  <si>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</si>
  <si>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</si>
  <si>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</si>
  <si>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</si>
  <si>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</si>
  <si>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</si>
  <si>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</si>
  <si>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</si>
  <si>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</si>
  <si>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</si>
  <si>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</si>
  <si>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</si>
  <si>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</si>
  <si>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</si>
  <si>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</si>
  <si>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</si>
  <si>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</si>
  <si>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</si>
  <si>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</si>
  <si>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</si>
  <si>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</si>
  <si>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</si>
  <si>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</si>
  <si>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</si>
  <si>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</si>
  <si>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</si>
  <si>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</si>
  <si>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</si>
  <si>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</si>
  <si>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</si>
  <si>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</si>
  <si>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</si>
  <si>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</si>
  <si>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</si>
  <si>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</si>
  <si>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</si>
  <si>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</si>
  <si>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</si>
  <si>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</si>
  <si>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</si>
  <si>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</si>
  <si>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</si>
  <si>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</si>
  <si>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</si>
  <si>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</si>
  <si>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</si>
  <si>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</si>
  <si>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</si>
  <si>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</si>
  <si>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</si>
  <si>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</si>
  <si>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</si>
  <si>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</si>
  <si>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</si>
  <si>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</si>
  <si>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</si>
  <si>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</si>
  <si>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</si>
  <si>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</si>
  <si>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</si>
  <si>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</si>
  <si>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</si>
  <si>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</si>
  <si>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</si>
  <si>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</si>
  <si>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</si>
  <si>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</si>
  <si>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</si>
  <si>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</si>
  <si>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</si>
  <si>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</si>
  <si>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</si>
  <si>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</si>
  <si>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</si>
  <si>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</si>
  <si>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</si>
  <si>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</si>
  <si>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</si>
  <si>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</si>
  <si>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</si>
  <si>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</si>
  <si>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</si>
  <si>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</si>
  <si>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</si>
  <si>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</si>
  <si>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</si>
  <si>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</si>
  <si>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</si>
  <si>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</si>
  <si>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</si>
  <si>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</si>
  <si>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</si>
  <si>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</si>
  <si>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</si>
  <si>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</si>
  <si>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</si>
  <si>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</si>
  <si>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</si>
  <si>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</si>
  <si>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</si>
  <si>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</si>
  <si>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</si>
  <si>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</si>
  <si>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</si>
  <si>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</si>
  <si>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</si>
  <si>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</si>
  <si>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</si>
  <si>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</si>
  <si>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</si>
  <si>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</si>
  <si>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</si>
  <si>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</si>
  <si>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</si>
  <si>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</si>
  <si>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</si>
  <si>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</si>
  <si>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</si>
  <si>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</si>
  <si>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</si>
  <si>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</si>
  <si>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</si>
  <si>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</si>
  <si>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</si>
  <si>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</si>
  <si>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</si>
  <si>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</si>
  <si>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</si>
  <si>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</si>
  <si>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</si>
  <si>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</si>
  <si>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</si>
  <si>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</si>
  <si>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</si>
  <si>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</si>
  <si>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</si>
  <si>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</si>
  <si>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</si>
  <si>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</si>
  <si>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</si>
  <si>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</si>
  <si>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</si>
  <si>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</si>
  <si>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</si>
  <si>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</si>
  <si>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</si>
  <si>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</si>
  <si>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</si>
  <si>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</si>
  <si>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</si>
  <si>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</si>
  <si>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</si>
  <si>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</si>
  <si>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</si>
  <si>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</si>
  <si>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</si>
  <si>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</si>
  <si>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</si>
  <si>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</si>
  <si>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</si>
  <si>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</si>
  <si>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</si>
  <si>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</si>
  <si>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</si>
  <si>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</si>
  <si>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</si>
  <si>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</si>
  <si>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</si>
  <si>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</si>
  <si>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</si>
  <si>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</si>
  <si>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</si>
  <si>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</si>
  <si>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</si>
  <si>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</si>
  <si>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</si>
  <si>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</si>
  <si>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</si>
  <si>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</si>
  <si>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</si>
  <si>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</si>
  <si>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</si>
  <si>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</si>
  <si>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</si>
  <si>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</si>
  <si>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</si>
  <si>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</si>
  <si>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</si>
  <si>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</si>
  <si>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</si>
  <si>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</si>
  <si>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</si>
  <si>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</si>
  <si>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</si>
  <si>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</si>
  <si>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</si>
  <si>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</si>
  <si>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</si>
  <si>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</si>
  <si>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</si>
  <si>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</si>
  <si>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</si>
  <si>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</si>
  <si>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</si>
  <si>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</si>
  <si>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</si>
  <si>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</si>
  <si>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</si>
  <si>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</si>
  <si>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</si>
  <si>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</si>
  <si>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</si>
  <si>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</si>
  <si>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</si>
  <si>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</si>
  <si>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</si>
  <si>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</si>
  <si>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</si>
  <si>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</si>
  <si>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</si>
  <si>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</si>
  <si>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</si>
  <si>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</si>
  <si>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</si>
  <si>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</si>
  <si>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</si>
  <si>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</si>
  <si>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</si>
  <si>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</si>
  <si>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</si>
  <si>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</si>
  <si>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</si>
  <si>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</si>
  <si>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</si>
  <si>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</si>
  <si>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</si>
  <si>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</si>
  <si>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</si>
  <si>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</si>
  <si>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</si>
  <si>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</si>
  <si>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</si>
  <si>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</si>
  <si>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</si>
  <si>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</si>
  <si>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</si>
  <si>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</si>
  <si>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</si>
  <si>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</si>
  <si>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</si>
  <si>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</si>
  <si>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</si>
  <si>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</si>
  <si>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</si>
  <si>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</si>
  <si>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</si>
  <si>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</si>
  <si>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</si>
  <si>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</si>
  <si>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</si>
  <si>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</si>
  <si>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</si>
  <si>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</si>
  <si>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</si>
  <si>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</si>
  <si>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</si>
  <si>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</si>
  <si>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</si>
  <si>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</si>
  <si>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</si>
  <si>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</si>
  <si>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</si>
  <si>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</si>
  <si>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</si>
  <si>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</si>
  <si>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</si>
  <si>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</si>
  <si>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</si>
  <si>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</si>
  <si>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</si>
  <si>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</si>
  <si>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</si>
  <si>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</si>
  <si>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</si>
  <si>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</si>
  <si>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</si>
  <si>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</si>
  <si>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</si>
  <si>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</si>
  <si>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</si>
  <si>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</si>
  <si>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</si>
  <si>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</si>
  <si>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</si>
  <si>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</si>
  <si>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</si>
  <si>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</si>
  <si>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</si>
  <si>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</si>
  <si>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</si>
  <si>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</si>
  <si>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</si>
  <si>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</si>
  <si>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</si>
  <si>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</si>
  <si>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</si>
  <si>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</si>
  <si>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</si>
  <si>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</si>
  <si>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</si>
  <si>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</si>
  <si>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</si>
  <si>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</si>
  <si>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</si>
  <si>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</si>
  <si>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</si>
  <si>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</si>
  <si>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</si>
  <si>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</si>
  <si>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</si>
  <si>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</si>
  <si>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</si>
  <si>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</si>
  <si>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</si>
  <si>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</si>
  <si>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</si>
  <si>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</si>
  <si>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</si>
  <si>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</si>
  <si>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</si>
  <si>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</si>
  <si>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</si>
  <si>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</si>
  <si>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</si>
  <si>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</si>
  <si>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</si>
  <si>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</si>
  <si>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</si>
  <si>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</si>
  <si>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</si>
  <si>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</si>
  <si>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</si>
  <si>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</si>
  <si>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</si>
  <si>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</si>
  <si>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</si>
  <si>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</si>
  <si>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</si>
  <si>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</si>
  <si>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</si>
  <si>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</si>
  <si>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</si>
  <si>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</si>
  <si>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</si>
  <si>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</si>
  <si>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</si>
  <si>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</si>
  <si>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</si>
  <si>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</si>
  <si>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</si>
  <si>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</si>
  <si>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</si>
  <si>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</si>
  <si>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</si>
  <si>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</si>
  <si>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</si>
  <si>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</si>
  <si>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</si>
  <si>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</si>
  <si>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</si>
  <si>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</si>
  <si>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</si>
  <si>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</si>
  <si>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</si>
  <si>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</si>
  <si>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</si>
  <si>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</si>
  <si>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</si>
  <si>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</si>
  <si>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</si>
  <si>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</si>
  <si>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</si>
  <si>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</si>
  <si>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</si>
  <si>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</si>
  <si>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</si>
  <si>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</si>
  <si>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</si>
  <si>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</si>
  <si>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</si>
  <si>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</si>
  <si>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</si>
  <si>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</si>
  <si>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</si>
  <si>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</si>
  <si>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</si>
  <si>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</si>
  <si>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</si>
  <si>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</si>
  <si>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</si>
  <si>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</si>
  <si>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</si>
  <si>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</si>
  <si>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</si>
  <si>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</si>
  <si>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</si>
  <si>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</si>
  <si>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</si>
  <si>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</si>
  <si>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</si>
  <si>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</si>
  <si>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</si>
  <si>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</si>
  <si>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</si>
  <si>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</si>
  <si>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</si>
  <si>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</si>
  <si>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</si>
  <si>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</si>
  <si>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</si>
  <si>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</si>
  <si>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</si>
  <si>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</si>
  <si>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</si>
  <si>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</si>
  <si>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</si>
  <si>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</si>
  <si>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</si>
  <si>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</si>
  <si>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</si>
  <si>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</si>
  <si>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</si>
  <si>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</si>
  <si>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</si>
  <si>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</si>
  <si>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</si>
  <si>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</si>
  <si>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</si>
  <si>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</si>
  <si>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</si>
  <si>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</si>
  <si>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</si>
  <si>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</si>
  <si>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</si>
  <si>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</si>
  <si>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</si>
  <si>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</si>
  <si>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</si>
  <si>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</si>
  <si>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</si>
  <si>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</si>
  <si>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</si>
  <si>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</si>
  <si>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</si>
  <si>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</si>
  <si>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</si>
  <si>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</si>
  <si>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</si>
  <si>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</si>
  <si>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</si>
  <si>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</si>
  <si>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</si>
  <si>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</si>
  <si>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</si>
  <si>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</si>
  <si>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</si>
  <si>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</si>
  <si>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</si>
  <si>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</si>
  <si>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</si>
  <si>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</si>
  <si>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</si>
  <si>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</si>
  <si>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</si>
  <si>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</si>
  <si>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</si>
  <si>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</si>
  <si>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</si>
  <si>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</si>
  <si>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</si>
  <si>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</si>
  <si>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</si>
  <si>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</si>
  <si>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</si>
  <si>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</si>
  <si>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</si>
  <si>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</si>
  <si>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</si>
  <si>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</si>
  <si>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</si>
  <si>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</si>
  <si>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</si>
  <si>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</si>
  <si>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</si>
  <si>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</si>
  <si>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</si>
  <si>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</si>
  <si>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</si>
  <si>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</si>
  <si>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</si>
  <si>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</si>
  <si>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</si>
  <si>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</si>
  <si>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</si>
  <si>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</si>
  <si>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</si>
  <si>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</si>
  <si>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</si>
  <si>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</si>
  <si>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</si>
  <si>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</si>
  <si>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</si>
  <si>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</si>
  <si>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</si>
  <si>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</si>
  <si>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</si>
  <si>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</si>
  <si>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</si>
  <si>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</si>
  <si>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</si>
  <si>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</si>
  <si>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</si>
  <si>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</si>
  <si>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</si>
  <si>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</si>
  <si>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</si>
  <si>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</si>
  <si>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</si>
  <si>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</si>
  <si>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</si>
  <si>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</si>
  <si>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</si>
  <si>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</si>
  <si>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</si>
  <si>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</si>
  <si>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</si>
  <si>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</si>
  <si>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</si>
  <si>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</si>
  <si>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</si>
  <si>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</si>
  <si>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</si>
  <si>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</si>
  <si>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</si>
  <si>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</si>
  <si>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</si>
  <si>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</si>
  <si>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</si>
  <si>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</si>
  <si>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</si>
  <si>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</si>
  <si>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</si>
  <si>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</si>
  <si>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</si>
  <si>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</si>
  <si>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</si>
  <si>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</si>
  <si>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</si>
  <si>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</si>
  <si>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</si>
  <si>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</si>
  <si>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</si>
  <si>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</si>
  <si>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</si>
  <si>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</si>
  <si>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</si>
  <si>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</si>
  <si>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</si>
  <si>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</si>
  <si>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</si>
  <si>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</si>
  <si>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</si>
  <si>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</si>
  <si>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</si>
  <si>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</si>
  <si>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</si>
  <si>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</si>
  <si>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</si>
  <si>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</si>
  <si>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</si>
  <si>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</si>
  <si>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</si>
  <si>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</si>
  <si>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</si>
  <si>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</si>
  <si>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</si>
  <si>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</si>
  <si>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</si>
  <si>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</si>
  <si>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</si>
  <si>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</si>
  <si>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</si>
  <si>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</si>
  <si>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</si>
  <si>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</si>
  <si>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</si>
  <si>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</si>
  <si>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</si>
  <si>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</si>
  <si>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</si>
  <si>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</si>
  <si>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</si>
  <si>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</si>
  <si>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</si>
  <si>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</si>
  <si>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</si>
  <si>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</si>
  <si>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</si>
  <si>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</si>
  <si>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</si>
  <si>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</si>
  <si>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</si>
  <si>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</si>
  <si>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</si>
  <si>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</si>
  <si>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</si>
  <si>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</si>
  <si>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</si>
  <si>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</si>
  <si>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</si>
  <si>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</si>
  <si>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</si>
  <si>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</si>
  <si>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</si>
  <si>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</si>
  <si>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</si>
  <si>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</si>
  <si>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</si>
  <si>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</si>
  <si>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</si>
  <si>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</si>
  <si>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</si>
  <si>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</si>
  <si>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</si>
  <si>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</si>
  <si>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</si>
  <si>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</si>
  <si>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</si>
  <si>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</si>
  <si>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</si>
  <si>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</si>
  <si>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</si>
  <si>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</si>
  <si>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</si>
  <si>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</si>
  <si>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</si>
  <si>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</si>
  <si>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</si>
  <si>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</si>
  <si>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</si>
  <si>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</si>
  <si>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</si>
  <si>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</si>
  <si>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</si>
  <si>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</si>
  <si>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</si>
  <si>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</si>
  <si>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</si>
  <si>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</si>
  <si>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</si>
  <si>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</si>
  <si>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</si>
  <si>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</si>
  <si>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</si>
  <si>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</si>
  <si>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</si>
  <si>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</si>
  <si>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</si>
  <si>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</si>
  <si>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</si>
  <si>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</si>
  <si>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</si>
  <si>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</si>
  <si>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</si>
  <si>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</si>
  <si>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</si>
  <si>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</si>
  <si>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</si>
  <si>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</si>
  <si>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</si>
  <si>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</si>
  <si>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</si>
  <si>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</si>
  <si>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</si>
  <si>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</si>
  <si>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</si>
  <si>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</si>
  <si>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</si>
  <si>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</si>
  <si>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</si>
  <si>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</si>
  <si>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</si>
  <si>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</si>
  <si>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</si>
  <si>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</si>
  <si>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</si>
  <si>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</si>
  <si>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</si>
  <si>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</si>
  <si>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</si>
  <si>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</si>
  <si>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</si>
  <si>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</si>
  <si>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</si>
  <si>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</si>
  <si>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</si>
  <si>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</si>
  <si>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</si>
  <si>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</si>
  <si>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</si>
  <si>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</si>
  <si>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</si>
  <si>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</si>
  <si>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</si>
  <si>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</si>
  <si>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</si>
  <si>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</si>
  <si>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</si>
  <si>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</si>
  <si>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</si>
  <si>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</si>
  <si>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</si>
  <si>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</si>
  <si>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</si>
  <si>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</si>
  <si>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</si>
  <si>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</si>
  <si>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</si>
  <si>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</si>
  <si>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</si>
  <si>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</si>
  <si>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</si>
  <si>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</si>
  <si>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</si>
  <si>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</si>
  <si>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</si>
  <si>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</si>
  <si>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</si>
  <si>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</si>
  <si>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</si>
  <si>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</si>
  <si>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</si>
  <si>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</si>
  <si>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</si>
  <si>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</si>
  <si>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</si>
  <si>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</si>
  <si>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</si>
  <si>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</si>
  <si>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</si>
  <si>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</si>
  <si>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</si>
  <si>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</si>
  <si>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</si>
  <si>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</si>
  <si>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</si>
  <si>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</si>
  <si>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</si>
  <si>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</si>
  <si>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</si>
  <si>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</si>
  <si>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</si>
  <si>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</si>
  <si>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</si>
  <si>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</si>
  <si>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</si>
  <si>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</si>
  <si>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</si>
  <si>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</si>
  <si>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</si>
  <si>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</si>
  <si>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</si>
  <si>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</si>
  <si>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</si>
  <si>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</si>
  <si>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</si>
  <si>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</si>
  <si>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</si>
  <si>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</si>
  <si>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</si>
  <si>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</si>
  <si>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</si>
  <si>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</si>
  <si>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</si>
  <si>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</si>
  <si>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</si>
  <si>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</si>
  <si>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</si>
  <si>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</si>
  <si>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</si>
  <si>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</si>
  <si>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</si>
  <si>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</si>
  <si>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</si>
  <si>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</si>
  <si>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</si>
  <si>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</si>
  <si>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</si>
  <si>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</si>
  <si>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</si>
  <si>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</si>
  <si>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</si>
  <si>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</si>
  <si>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</si>
  <si>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</si>
  <si>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</si>
  <si>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</si>
  <si>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</si>
  <si>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</si>
  <si>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</si>
  <si>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</si>
  <si>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</si>
  <si>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</si>
  <si>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</si>
  <si>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</si>
  <si>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</si>
  <si>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</si>
  <si>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</si>
  <si>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</si>
  <si>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</si>
  <si>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</si>
  <si>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</si>
  <si>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</si>
  <si>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</si>
  <si>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</si>
  <si>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</si>
  <si>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</si>
  <si>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</si>
  <si>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</si>
  <si>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</si>
  <si>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</si>
  <si>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</si>
  <si>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</si>
  <si>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</si>
  <si>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</si>
  <si>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</si>
  <si>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</si>
  <si>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</si>
  <si>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</si>
  <si>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</si>
  <si>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</si>
  <si>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</si>
  <si>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</si>
  <si>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</si>
  <si>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</si>
  <si>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</si>
  <si>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</si>
  <si>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</si>
  <si>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</si>
  <si>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</si>
  <si>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</si>
  <si>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</si>
  <si>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</si>
  <si>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</si>
  <si>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</si>
  <si>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</si>
  <si>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</si>
  <si>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</si>
  <si>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</si>
  <si>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</si>
  <si>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</si>
  <si>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</si>
  <si>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</si>
  <si>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</si>
  <si>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</si>
  <si>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</si>
  <si>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</si>
  <si>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</si>
  <si>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</si>
  <si>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</si>
  <si>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</si>
  <si>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</si>
  <si>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</si>
  <si>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</si>
  <si>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</si>
  <si>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</si>
  <si>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</si>
  <si>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</si>
  <si>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</si>
  <si>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</si>
  <si>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</si>
  <si>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</si>
  <si>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</si>
  <si>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</si>
  <si>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</si>
  <si>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</si>
  <si>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</si>
  <si>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</si>
  <si>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</si>
  <si>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</si>
  <si>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</si>
  <si>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</si>
  <si>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</si>
  <si>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</si>
  <si>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</si>
  <si>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</si>
  <si>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</si>
  <si>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</si>
  <si>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</si>
  <si>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</si>
  <si>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</si>
  <si>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</si>
  <si>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</si>
  <si>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</si>
  <si>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</si>
  <si>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</si>
  <si>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</si>
  <si>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</si>
  <si>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</si>
  <si>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</si>
  <si>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</si>
  <si>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</si>
  <si>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</si>
  <si>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</si>
  <si>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</si>
  <si>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</si>
  <si>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</si>
  <si>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</si>
  <si>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</si>
  <si>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</si>
  <si>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</si>
  <si>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</si>
  <si>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</si>
  <si>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</si>
  <si>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</si>
  <si>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</si>
  <si>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</si>
  <si>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</si>
  <si>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</si>
  <si>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</si>
  <si>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</si>
  <si>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</si>
  <si>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</si>
  <si>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</si>
  <si>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</si>
  <si>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</si>
  <si>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</si>
  <si>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</si>
  <si>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</si>
  <si>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</si>
  <si>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</si>
  <si>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</si>
  <si>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</si>
  <si>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</si>
  <si>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</si>
  <si>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</si>
  <si>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</si>
  <si>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</si>
  <si>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</si>
  <si>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</si>
  <si>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</si>
  <si>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</si>
  <si>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</si>
  <si>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</si>
  <si>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</si>
  <si>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</si>
  <si>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</si>
  <si>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</si>
  <si>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</si>
  <si>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</si>
  <si>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</si>
  <si>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</si>
  <si>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</si>
  <si>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</si>
  <si>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</si>
  <si>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</si>
  <si>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</si>
  <si>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</si>
  <si>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</si>
  <si>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</si>
  <si>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</si>
  <si>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</si>
  <si>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</si>
  <si>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</si>
  <si>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</si>
  <si>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</si>
  <si>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</si>
  <si>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</si>
  <si>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</si>
  <si>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</si>
  <si>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</si>
  <si>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</si>
  <si>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</si>
  <si>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</si>
  <si>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</si>
  <si>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</si>
  <si>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</si>
  <si>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</si>
  <si>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</si>
  <si>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</si>
  <si>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</si>
  <si>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</si>
  <si>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</si>
  <si>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</si>
  <si>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</si>
  <si>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</si>
  <si>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</si>
  <si>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</si>
  <si>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</si>
  <si>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</si>
  <si>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</si>
  <si>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</si>
  <si>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</si>
  <si>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</si>
  <si>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</si>
  <si>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</si>
  <si>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</si>
  <si>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</si>
  <si>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</si>
  <si>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</si>
  <si>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</si>
  <si>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</si>
  <si>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</si>
  <si>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</si>
  <si>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</si>
  <si>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</si>
  <si>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</si>
  <si>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</si>
  <si>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</si>
  <si>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</si>
  <si>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</si>
  <si>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</si>
  <si>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</si>
  <si>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</si>
  <si>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</si>
  <si>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</si>
  <si>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</si>
  <si>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</si>
  <si>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</si>
  <si>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</si>
  <si>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</si>
  <si>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</si>
  <si>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</si>
  <si>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</si>
  <si>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</si>
  <si>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</si>
  <si>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</si>
  <si>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</si>
  <si>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</si>
  <si>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</si>
  <si>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</si>
  <si>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</si>
  <si>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</si>
  <si>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</si>
  <si>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</si>
  <si>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</si>
  <si>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</si>
  <si>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</si>
  <si>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</si>
  <si>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</si>
  <si>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</si>
  <si>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</si>
  <si>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</si>
  <si>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</si>
  <si>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</si>
  <si>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</si>
  <si>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</si>
  <si>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</si>
  <si>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</si>
  <si>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</si>
  <si>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</si>
  <si>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</si>
  <si>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</si>
  <si>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</si>
  <si>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</si>
  <si>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</si>
  <si>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</si>
  <si>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</si>
  <si>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</si>
  <si>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</si>
  <si>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</si>
  <si>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</si>
  <si>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</si>
  <si>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</si>
  <si>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</si>
  <si>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</si>
  <si>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</si>
  <si>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</si>
  <si>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</si>
  <si>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</si>
  <si>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</si>
  <si>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</si>
  <si>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</si>
  <si>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</si>
  <si>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</si>
  <si>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</si>
  <si>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</si>
  <si>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</si>
  <si>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</si>
  <si>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</si>
  <si>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</si>
  <si>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</si>
  <si>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</si>
  <si>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</si>
  <si>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</si>
  <si>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</si>
  <si>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</si>
  <si>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</si>
  <si>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</si>
  <si>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</si>
  <si>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</si>
  <si>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</si>
  <si>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</si>
  <si>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</si>
  <si>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</si>
  <si>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</si>
  <si>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</si>
  <si>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</si>
  <si>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</si>
  <si>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</si>
  <si>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</si>
  <si>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</si>
  <si>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</si>
  <si>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</si>
  <si>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</si>
  <si>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</si>
  <si>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</si>
  <si>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</si>
  <si>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</si>
  <si>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</si>
  <si>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</si>
  <si>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</si>
  <si>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</si>
  <si>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</si>
  <si>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</si>
  <si>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</si>
  <si>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</si>
  <si>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</si>
  <si>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</si>
  <si>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</si>
  <si>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</si>
  <si>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</si>
  <si>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</si>
  <si>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</si>
  <si>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</si>
  <si>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</si>
  <si>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</si>
  <si>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</si>
  <si>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</si>
  <si>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</si>
  <si>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</si>
  <si>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</si>
  <si>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</si>
  <si>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</si>
  <si>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</si>
  <si>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</si>
  <si>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</si>
  <si>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</si>
  <si>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</si>
  <si>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</si>
  <si>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</si>
  <si>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</si>
  <si>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</si>
  <si>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</si>
  <si>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</si>
  <si>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</si>
  <si>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</si>
  <si>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</si>
  <si>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</si>
  <si>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</si>
  <si>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</si>
  <si>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</si>
  <si>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</si>
  <si>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</si>
  <si>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</si>
  <si>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</si>
  <si>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</si>
  <si>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</si>
  <si>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</si>
  <si>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</si>
  <si>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</si>
  <si>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</si>
  <si>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</si>
  <si>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</si>
  <si>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</si>
  <si>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</si>
  <si>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</si>
  <si>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</si>
  <si>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</si>
  <si>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</si>
  <si>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</si>
  <si>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</si>
  <si>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</si>
  <si>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</si>
  <si>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</si>
  <si>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</si>
  <si>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</si>
  <si>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</si>
  <si>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</si>
  <si>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</si>
  <si>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</si>
  <si>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</si>
  <si>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</si>
  <si>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</si>
  <si>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</si>
  <si>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</si>
  <si>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</si>
  <si>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</si>
  <si>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</si>
  <si>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</si>
  <si>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</si>
  <si>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</si>
  <si>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</si>
  <si>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</si>
  <si>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</si>
  <si>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</si>
  <si>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</si>
  <si>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</si>
  <si>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</si>
  <si>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</si>
  <si>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</si>
  <si>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</si>
  <si>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</si>
  <si>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</si>
  <si>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</si>
  <si>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</si>
  <si>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</si>
  <si>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</si>
  <si>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</si>
  <si>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</si>
  <si>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</si>
  <si>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</si>
  <si>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</si>
  <si>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</si>
  <si>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</si>
  <si>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</si>
  <si>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</si>
  <si>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</si>
  <si>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</si>
  <si>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</si>
  <si>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</si>
  <si>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</si>
  <si>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</si>
  <si>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</si>
  <si>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</si>
  <si>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</si>
  <si>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</si>
  <si>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</si>
  <si>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</si>
  <si>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</si>
  <si>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</si>
  <si>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</si>
  <si>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</si>
  <si>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</si>
  <si>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</si>
  <si>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</si>
  <si>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</si>
  <si>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</si>
  <si>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</si>
  <si>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</si>
  <si>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</si>
  <si>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</si>
  <si>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</si>
  <si>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</si>
  <si>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</si>
  <si>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</si>
  <si>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</si>
  <si>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</si>
  <si>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</si>
  <si>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</si>
  <si>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</si>
  <si>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</si>
  <si>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</si>
  <si>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</si>
  <si>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</si>
  <si>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</si>
  <si>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</si>
  <si>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</si>
  <si>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</si>
  <si>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</si>
  <si>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</si>
  <si>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</si>
  <si>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</si>
  <si>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</si>
  <si>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</si>
  <si>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</si>
  <si>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</si>
  <si>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</si>
  <si>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</si>
  <si>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</si>
  <si>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</si>
  <si>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</si>
  <si>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</si>
  <si>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</si>
  <si>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</si>
  <si>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</si>
  <si>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</si>
  <si>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</si>
  <si>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</si>
  <si>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</si>
  <si>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</si>
  <si>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</si>
  <si>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</si>
  <si>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</si>
  <si>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</si>
  <si>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</si>
  <si>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</si>
  <si>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</si>
  <si>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</si>
  <si>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</si>
  <si>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</si>
  <si>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</si>
  <si>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</si>
  <si>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</si>
  <si>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</si>
  <si>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</si>
  <si>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</si>
  <si>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</si>
  <si>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</si>
  <si>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</si>
  <si>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</si>
  <si>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</si>
  <si>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</si>
  <si>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</si>
  <si>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</si>
  <si>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</si>
  <si>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</si>
  <si>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</si>
  <si>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</si>
  <si>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</si>
  <si>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</si>
  <si>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</si>
  <si>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</si>
  <si>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</si>
  <si>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</si>
  <si>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</si>
  <si>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</si>
  <si>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</si>
  <si>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</si>
  <si>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</si>
  <si>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</si>
  <si>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</si>
  <si>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</si>
  <si>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</si>
  <si>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</si>
  <si>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</si>
  <si>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</si>
  <si>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</si>
  <si>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</si>
  <si>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</si>
  <si>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</si>
  <si>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</si>
  <si>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</si>
  <si>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</si>
  <si>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</si>
  <si>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</si>
  <si>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</si>
  <si>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</si>
  <si>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</si>
  <si>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</si>
  <si>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</si>
  <si>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</si>
  <si>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</si>
  <si>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</si>
  <si>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</si>
  <si>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</si>
  <si>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</si>
  <si>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</si>
  <si>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</si>
  <si>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</si>
  <si>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</si>
  <si>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</si>
  <si>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</si>
  <si>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</si>
  <si>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</si>
  <si>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</si>
  <si>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</si>
  <si>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</si>
  <si>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</si>
  <si>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</si>
  <si>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</si>
  <si>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</si>
  <si>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</si>
  <si>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</si>
  <si>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</si>
  <si>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</si>
  <si>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</si>
  <si>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</si>
  <si>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</si>
  <si>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</si>
  <si>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</si>
  <si>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</si>
  <si>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</si>
  <si>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</si>
  <si>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</si>
  <si>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</si>
  <si>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</si>
  <si>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</si>
  <si>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</si>
  <si>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</si>
  <si>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</si>
  <si>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</si>
  <si>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</si>
  <si>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</si>
  <si>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</si>
  <si>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</si>
  <si>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</si>
  <si>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</si>
  <si>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</si>
  <si>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</si>
  <si>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</si>
  <si>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</si>
  <si>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</si>
  <si>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</si>
  <si>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</si>
  <si>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</si>
  <si>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</si>
  <si>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</si>
  <si>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</si>
  <si>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</si>
  <si>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</si>
  <si>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</si>
  <si>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</si>
  <si>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</si>
  <si>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</si>
  <si>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</si>
  <si>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</si>
  <si>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</si>
  <si>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</si>
  <si>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</si>
  <si>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</si>
  <si>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</si>
  <si>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</si>
  <si>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</si>
  <si>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</si>
  <si>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</si>
  <si>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</si>
  <si>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</si>
  <si>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</si>
  <si>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</si>
  <si>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</si>
  <si>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</si>
  <si>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</si>
  <si>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</si>
  <si>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</si>
  <si>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</si>
  <si>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</si>
  <si>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</si>
  <si>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</si>
  <si>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</si>
  <si>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</si>
  <si>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</si>
  <si>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</si>
  <si>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</si>
  <si>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</si>
  <si>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</si>
  <si>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</si>
  <si>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</si>
  <si>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</si>
  <si>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</si>
  <si>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</si>
  <si>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</si>
  <si>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</si>
  <si>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</si>
  <si>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</si>
  <si>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</si>
  <si>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</si>
  <si>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</si>
  <si>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</si>
  <si>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</si>
  <si>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</si>
  <si>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</si>
  <si>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</si>
  <si>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</si>
  <si>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</si>
  <si>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</si>
  <si>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</si>
  <si>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</si>
  <si>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</si>
  <si>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</si>
  <si>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</si>
  <si>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</si>
  <si>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</si>
  <si>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</si>
  <si>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</si>
  <si>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</si>
  <si>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</si>
  <si>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</si>
  <si>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</si>
  <si>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</si>
  <si>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</si>
  <si>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</si>
  <si>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</si>
  <si>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</si>
  <si>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</si>
  <si>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</si>
  <si>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</si>
  <si>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</si>
  <si>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</si>
  <si>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</si>
  <si>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</si>
  <si>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</si>
  <si>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</si>
  <si>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</si>
  <si>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</si>
  <si>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</si>
  <si>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</si>
  <si>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</si>
  <si>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</si>
  <si>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</si>
  <si>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</si>
  <si>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</si>
  <si>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</si>
  <si>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</si>
  <si>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</si>
  <si>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</si>
  <si>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</si>
  <si>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</si>
  <si>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</si>
  <si>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</si>
  <si>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</si>
  <si>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</si>
  <si>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</si>
  <si>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</si>
  <si>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</si>
  <si>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</si>
  <si>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</si>
  <si>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</si>
  <si>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</si>
  <si>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</si>
  <si>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</si>
  <si>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</si>
  <si>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</si>
  <si>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</si>
  <si>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</si>
  <si>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</si>
  <si>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</si>
  <si>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</si>
  <si>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</si>
  <si>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</si>
  <si>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</si>
  <si>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</si>
  <si>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</si>
  <si>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</si>
  <si>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</si>
  <si>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</si>
  <si>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</si>
  <si>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</si>
  <si>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</si>
  <si>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</si>
  <si>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</si>
  <si>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</si>
  <si>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</si>
  <si>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</si>
  <si>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</si>
  <si>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</si>
  <si>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</si>
  <si>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</si>
  <si>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</si>
  <si>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</si>
  <si>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</si>
  <si>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</si>
  <si>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</si>
  <si>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</si>
  <si>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</si>
  <si>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</si>
  <si>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</si>
  <si>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</si>
  <si>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</si>
  <si>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</si>
  <si>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</si>
  <si>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</si>
  <si>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</si>
  <si>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</si>
  <si>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</si>
  <si>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</si>
  <si>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</si>
  <si>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</si>
  <si>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</si>
  <si>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</si>
  <si>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</si>
  <si>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</si>
  <si>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</si>
  <si>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</si>
  <si>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</si>
  <si>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</si>
  <si>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</si>
  <si>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</si>
  <si>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</si>
  <si>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</si>
  <si>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</si>
  <si>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</si>
  <si>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</si>
  <si>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</si>
  <si>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</si>
  <si>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</si>
  <si>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</si>
  <si>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</si>
  <si>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</si>
  <si>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</si>
  <si>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</si>
  <si>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</si>
  <si>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</si>
  <si>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</si>
  <si>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</si>
  <si>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</si>
  <si>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</si>
  <si>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</si>
  <si>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</si>
  <si>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</si>
  <si>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</si>
  <si>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</si>
  <si>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</si>
  <si>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</si>
  <si>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</si>
  <si>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</si>
  <si>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</si>
  <si>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</si>
  <si>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</si>
  <si>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</si>
  <si>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</si>
  <si>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</si>
  <si>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</si>
  <si>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</si>
  <si>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</si>
  <si>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</si>
  <si>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</si>
  <si>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</si>
  <si>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</si>
  <si>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</si>
  <si>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</si>
  <si>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</si>
  <si>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</si>
  <si>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</si>
  <si>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</si>
  <si>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</si>
  <si>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</si>
  <si>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</si>
  <si>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</si>
  <si>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</si>
  <si>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</si>
  <si>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</si>
  <si>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</si>
  <si>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</si>
  <si>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</si>
  <si>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</si>
  <si>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</si>
  <si>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</si>
  <si>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</si>
  <si>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</si>
  <si>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</si>
  <si>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</si>
  <si>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</si>
  <si>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</si>
  <si>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</si>
  <si>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</si>
  <si>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</si>
  <si>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</si>
  <si>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</si>
  <si>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</si>
  <si>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</si>
  <si>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</si>
  <si>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</si>
  <si>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</si>
  <si>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</si>
  <si>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</si>
  <si>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</si>
  <si>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</si>
  <si>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</si>
  <si>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</si>
  <si>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</si>
  <si>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</si>
  <si>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</si>
  <si>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</si>
  <si>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</si>
  <si>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</si>
  <si>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</si>
  <si>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</si>
  <si>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</si>
  <si>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</si>
  <si>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</si>
  <si>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</si>
  <si>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</si>
  <si>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</si>
  <si>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</si>
  <si>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</si>
  <si>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</si>
  <si>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</si>
  <si>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</si>
  <si>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</si>
  <si>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</si>
  <si>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</si>
  <si>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</si>
  <si>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</si>
  <si>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</si>
  <si>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</si>
  <si>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</si>
  <si>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</si>
  <si>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</si>
  <si>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</si>
  <si>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</si>
  <si>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</si>
  <si>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</si>
  <si>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</si>
  <si>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</si>
  <si>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</si>
  <si>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</si>
  <si>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</si>
  <si>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</si>
  <si>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</si>
  <si>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</si>
  <si>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</si>
  <si>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</si>
  <si>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</si>
  <si>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</si>
  <si>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</si>
  <si>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</si>
  <si>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</si>
  <si>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</si>
  <si>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</si>
  <si>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</si>
  <si>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</si>
  <si>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</si>
  <si>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</si>
  <si>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</si>
  <si>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</si>
  <si>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</si>
  <si>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</si>
  <si>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</si>
  <si>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</si>
  <si>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</si>
  <si>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</si>
  <si>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</si>
  <si>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</si>
  <si>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</si>
  <si>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</si>
  <si>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</si>
  <si>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</si>
  <si>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</si>
  <si>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</si>
  <si>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</si>
  <si>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</si>
  <si>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</si>
  <si>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</si>
  <si>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</si>
  <si>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</si>
  <si>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</si>
  <si>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</si>
  <si>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</si>
  <si>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</si>
  <si>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</si>
  <si>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</si>
  <si>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</si>
  <si>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</si>
  <si>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</si>
  <si>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</si>
  <si>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</si>
  <si>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</si>
  <si>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</si>
  <si>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</si>
  <si>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</si>
  <si>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</si>
  <si>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</si>
  <si>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</si>
  <si>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</si>
  <si>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</si>
  <si>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</si>
  <si>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</si>
  <si>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</si>
  <si>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</si>
  <si>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</si>
  <si>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</si>
  <si>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</si>
  <si>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</si>
  <si>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</si>
  <si>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</si>
  <si>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</si>
  <si>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</si>
  <si>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</si>
  <si>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</si>
  <si>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</si>
  <si>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</si>
  <si>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</si>
  <si>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</si>
  <si>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</si>
  <si>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</si>
  <si>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</si>
  <si>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</si>
  <si>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</si>
  <si>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</si>
  <si>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</si>
  <si>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</si>
  <si>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</si>
  <si>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</si>
  <si>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</si>
  <si>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</si>
  <si>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</si>
  <si>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</si>
  <si>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</si>
  <si>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</si>
  <si>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</si>
  <si>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</si>
  <si>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</si>
  <si>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</si>
  <si>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</si>
  <si>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</si>
  <si>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</si>
  <si>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</si>
  <si>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</si>
  <si>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</si>
  <si>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</si>
  <si>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</si>
  <si>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</si>
  <si>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</si>
  <si>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</si>
  <si>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</si>
  <si>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</si>
  <si>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</si>
  <si>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</si>
  <si>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</si>
  <si>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</si>
  <si>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</si>
  <si>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</si>
  <si>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</si>
  <si>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</si>
  <si>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</si>
  <si>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</si>
  <si>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</si>
  <si>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</si>
  <si>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</si>
  <si>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</si>
  <si>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</si>
  <si>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</si>
  <si>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</si>
  <si>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</si>
  <si>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</si>
  <si>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</si>
  <si>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</si>
  <si>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</si>
  <si>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</si>
  <si>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</si>
  <si>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</si>
  <si>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</si>
  <si>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</si>
  <si>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</si>
  <si>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</si>
  <si>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</si>
  <si>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</si>
  <si>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</si>
  <si>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</si>
  <si>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</si>
  <si>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</si>
  <si>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</si>
  <si>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</si>
  <si>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</si>
  <si>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</si>
  <si>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</si>
  <si>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</si>
  <si>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</si>
  <si>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</si>
  <si>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</si>
  <si>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</si>
  <si>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</si>
  <si>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</si>
  <si>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</si>
  <si>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</si>
  <si>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</si>
  <si>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</si>
  <si>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</si>
  <si>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</si>
  <si>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</si>
  <si>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</si>
  <si>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</si>
  <si>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</si>
  <si>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</si>
  <si>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</si>
  <si>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</si>
  <si>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</si>
  <si>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</si>
  <si>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</si>
  <si>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</si>
  <si>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</si>
  <si>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</si>
  <si>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</si>
  <si>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</si>
  <si>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</si>
  <si>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</si>
  <si>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</si>
  <si>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</si>
  <si>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</si>
  <si>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</si>
  <si>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</si>
  <si>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</si>
  <si>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</si>
  <si>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</si>
  <si>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</si>
  <si>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</si>
  <si>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</si>
  <si>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</si>
  <si>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</si>
  <si>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</si>
  <si>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</si>
  <si>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</si>
  <si>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</si>
  <si>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</si>
  <si>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</si>
  <si>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</si>
  <si>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</si>
  <si>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</si>
  <si>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</si>
  <si>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</si>
  <si>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</si>
  <si>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</si>
  <si>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</si>
  <si>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</si>
  <si>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</si>
  <si>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</si>
  <si>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</si>
  <si>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</si>
  <si>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</si>
  <si>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</si>
  <si>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</si>
  <si>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</si>
  <si>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</si>
  <si>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</si>
  <si>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</si>
  <si>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</si>
  <si>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</si>
  <si>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</si>
  <si>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</si>
  <si>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</si>
  <si>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</si>
  <si>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</si>
  <si>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</si>
  <si>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</si>
  <si>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</si>
  <si>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</si>
  <si>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</si>
  <si>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</si>
  <si>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</si>
  <si>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</si>
  <si>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</si>
  <si>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</si>
  <si>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</si>
  <si>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</si>
  <si>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</si>
  <si>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</si>
  <si>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</si>
  <si>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</si>
  <si>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</si>
  <si>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</si>
  <si>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</si>
  <si>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</si>
  <si>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</si>
  <si>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</si>
  <si>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</si>
  <si>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</si>
  <si>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</si>
  <si>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</si>
  <si>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</si>
  <si>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</si>
  <si>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</si>
  <si>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</si>
  <si>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</si>
  <si>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</si>
  <si>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</si>
  <si>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</si>
  <si>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</si>
  <si>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</si>
  <si>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</si>
  <si>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</si>
  <si>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</si>
  <si>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</si>
  <si>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</si>
  <si>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</si>
  <si>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</si>
  <si>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</si>
  <si>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</si>
  <si>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</si>
  <si>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</si>
  <si>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</si>
  <si>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</si>
  <si>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</si>
  <si>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</si>
  <si>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</si>
  <si>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</si>
  <si>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</si>
  <si>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</si>
  <si>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</si>
  <si>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</si>
  <si>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</si>
  <si>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</si>
  <si>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</si>
  <si>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</si>
  <si>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</si>
  <si>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</si>
  <si>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</si>
  <si>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</si>
  <si>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</si>
  <si>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</si>
  <si>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</si>
  <si>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</si>
  <si>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</si>
  <si>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</si>
  <si>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</si>
  <si>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</si>
  <si>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</si>
  <si>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</si>
  <si>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</si>
  <si>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</si>
  <si>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</si>
  <si>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</si>
  <si>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</si>
  <si>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</si>
  <si>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</si>
  <si>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</si>
  <si>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</si>
  <si>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</si>
  <si>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</si>
  <si>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</si>
  <si>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</si>
  <si>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</si>
  <si>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</si>
  <si>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</si>
  <si>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</si>
  <si>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</si>
  <si>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</si>
  <si>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</si>
  <si>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</si>
  <si>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</si>
  <si>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</si>
  <si>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</si>
  <si>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</si>
  <si>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</si>
  <si>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</si>
  <si>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</si>
  <si>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</si>
  <si>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</si>
  <si>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</si>
  <si>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</si>
  <si>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</si>
  <si>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</si>
  <si>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</si>
  <si>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</si>
  <si>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</si>
  <si>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</si>
  <si>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</si>
  <si>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</si>
  <si>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</si>
  <si>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</si>
  <si>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</si>
  <si>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</si>
  <si>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</si>
  <si>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</si>
  <si>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</si>
  <si>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</si>
  <si>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</si>
  <si>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</si>
  <si>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</si>
  <si>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</si>
  <si>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</si>
  <si>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</si>
  <si>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</si>
  <si>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</si>
  <si>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</si>
  <si>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</si>
  <si>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</si>
  <si>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</si>
  <si>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</si>
  <si>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</si>
  <si>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</si>
  <si>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</si>
  <si>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</si>
  <si>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</si>
  <si>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</si>
  <si>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</si>
  <si>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</si>
  <si>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</si>
  <si>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</si>
  <si>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</si>
  <si>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</si>
  <si>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</si>
  <si>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</si>
  <si>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</si>
  <si>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</si>
  <si>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</si>
  <si>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</si>
  <si>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</si>
  <si>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</si>
  <si>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</si>
  <si>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</si>
  <si>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</si>
  <si>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</si>
  <si>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</si>
  <si>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</si>
  <si>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</si>
  <si>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</si>
  <si>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</si>
  <si>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</si>
  <si>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</si>
  <si>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</si>
  <si>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</si>
  <si>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</si>
  <si>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</si>
  <si>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</si>
  <si>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</si>
  <si>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</si>
  <si>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</si>
  <si>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</si>
  <si>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</si>
  <si>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</si>
  <si>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</si>
  <si>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</si>
  <si>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</si>
  <si>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</si>
  <si>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</si>
  <si>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</si>
  <si>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</si>
  <si>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</si>
  <si>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</si>
  <si>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</si>
  <si>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</si>
  <si>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</si>
  <si>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</si>
  <si>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</si>
  <si>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</si>
  <si>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</si>
  <si>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</si>
  <si>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</si>
  <si>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</si>
  <si>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</si>
  <si>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</si>
  <si>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</si>
  <si>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</si>
  <si>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</si>
  <si>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</si>
  <si>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</si>
  <si>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</si>
  <si>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</si>
  <si>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</si>
  <si>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</si>
  <si>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</si>
  <si>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</si>
  <si>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</si>
  <si>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</si>
  <si>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</si>
  <si>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</si>
  <si>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</si>
  <si>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</si>
  <si>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</si>
  <si>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</si>
  <si>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</si>
  <si>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</si>
  <si>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</si>
  <si>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</si>
  <si>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</si>
  <si>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</si>
  <si>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</si>
  <si>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</si>
  <si>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</si>
  <si>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</si>
  <si>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</si>
  <si>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</si>
  <si>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</si>
  <si>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</si>
  <si>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</si>
  <si>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</si>
  <si>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</si>
  <si>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</si>
  <si>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</si>
  <si>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</si>
  <si>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</si>
  <si>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</si>
  <si>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</si>
  <si>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</si>
  <si>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</si>
  <si>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</si>
  <si>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</si>
  <si>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</si>
  <si>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</si>
  <si>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</si>
  <si>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</si>
  <si>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</si>
  <si>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</si>
  <si>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</si>
  <si>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</si>
  <si>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</si>
  <si>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</si>
  <si>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</si>
  <si>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</si>
  <si>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</si>
  <si>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</si>
  <si>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</si>
  <si>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</si>
  <si>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</si>
  <si>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</si>
  <si>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</si>
  <si>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</si>
  <si>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</si>
  <si>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</si>
  <si>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</si>
  <si>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</si>
  <si>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</si>
  <si>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</si>
  <si>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</si>
  <si>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</si>
  <si>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</si>
  <si>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</si>
  <si>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</si>
  <si>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</si>
  <si>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</si>
  <si>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</si>
  <si>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</si>
  <si>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</si>
  <si>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</si>
  <si>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</si>
  <si>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</si>
  <si>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</si>
  <si>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</si>
  <si>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</si>
  <si>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</si>
  <si>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</si>
  <si>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</si>
  <si>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</si>
  <si>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</si>
  <si>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</si>
  <si>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</si>
  <si>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</si>
  <si>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</si>
  <si>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</si>
  <si>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</si>
  <si>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</si>
  <si>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</si>
  <si>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</si>
  <si>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</si>
  <si>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</si>
  <si>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</si>
  <si>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</si>
  <si>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</si>
  <si>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</si>
  <si>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</si>
  <si>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</si>
  <si>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</si>
  <si>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</si>
  <si>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</si>
  <si>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</si>
  <si>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</si>
  <si>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</si>
  <si>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</si>
  <si>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</si>
  <si>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</si>
  <si>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</si>
  <si>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</si>
  <si>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</si>
  <si>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</si>
  <si>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</si>
  <si>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</si>
  <si>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</si>
  <si>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</si>
  <si>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</si>
  <si>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</si>
  <si>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</si>
  <si>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</si>
  <si>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</si>
  <si>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</si>
  <si>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</si>
  <si>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</si>
  <si>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</si>
  <si>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</si>
  <si>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</si>
  <si>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</si>
  <si>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</si>
  <si>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</si>
  <si>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</si>
  <si>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</si>
  <si>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</si>
  <si>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</si>
  <si>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</si>
  <si>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</si>
  <si>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</si>
  <si>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</si>
  <si>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</si>
  <si>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</si>
  <si>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</si>
  <si>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</si>
  <si>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</si>
  <si>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</si>
  <si>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</si>
  <si>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</si>
  <si>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</si>
  <si>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</si>
  <si>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</si>
  <si>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</si>
  <si>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</si>
  <si>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</si>
  <si>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</si>
  <si>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</si>
  <si>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</si>
  <si>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</si>
  <si>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</si>
  <si>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</si>
  <si>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</si>
  <si>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</si>
  <si>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</si>
  <si>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</si>
  <si>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</si>
  <si>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</si>
  <si>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</si>
  <si>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</si>
  <si>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</si>
  <si>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</si>
  <si>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</si>
  <si>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</si>
  <si>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</si>
  <si>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</si>
  <si>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</si>
  <si>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</si>
  <si>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</si>
  <si>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</si>
  <si>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</si>
  <si>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</si>
  <si>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</si>
  <si>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</si>
  <si>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</si>
  <si>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</si>
  <si>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</si>
  <si>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</si>
  <si>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</si>
  <si>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</si>
  <si>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</si>
  <si>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</si>
  <si>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</si>
  <si>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</si>
  <si>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</si>
  <si>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</si>
  <si>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</si>
  <si>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</si>
  <si>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</si>
  <si>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</si>
  <si>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</si>
  <si>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</si>
  <si>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</si>
  <si>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</si>
  <si>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</si>
  <si>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</si>
  <si>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</si>
  <si>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</si>
  <si>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</si>
  <si>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</si>
  <si>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</si>
  <si>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</si>
  <si>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</si>
  <si>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</si>
  <si>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</si>
  <si>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</si>
  <si>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</si>
  <si>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</si>
  <si>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</si>
  <si>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</si>
  <si>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</si>
  <si>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</si>
  <si>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</si>
  <si>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</si>
  <si>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</si>
  <si>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</si>
  <si>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</si>
  <si>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</si>
  <si>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</si>
  <si>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</si>
  <si>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</si>
  <si>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</si>
  <si>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</si>
  <si>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</si>
  <si>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</si>
  <si>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</si>
  <si>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</si>
  <si>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</si>
  <si>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</si>
  <si>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</si>
  <si>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</si>
  <si>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</si>
  <si>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</si>
  <si>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</si>
  <si>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</si>
  <si>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</si>
  <si>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</si>
  <si>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</si>
  <si>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</si>
  <si>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</si>
  <si>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</si>
  <si>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</si>
  <si>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</si>
  <si>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</si>
  <si>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</si>
  <si>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</si>
  <si>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</si>
  <si>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</si>
  <si>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</si>
  <si>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</si>
  <si>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</si>
  <si>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</si>
  <si>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</si>
  <si>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</si>
  <si>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</si>
  <si>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</si>
  <si>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</si>
  <si>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</si>
  <si>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</si>
  <si>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</si>
  <si>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</si>
  <si>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</si>
  <si>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</si>
  <si>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</si>
  <si>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</si>
  <si>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</si>
  <si>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</si>
  <si>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</si>
  <si>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</si>
  <si>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</si>
  <si>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</si>
  <si>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</si>
  <si>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</si>
  <si>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</si>
  <si>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</si>
  <si>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</si>
  <si>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</si>
  <si>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</si>
  <si>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</si>
  <si>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</si>
  <si>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</si>
  <si>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</si>
  <si>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</si>
  <si>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</si>
  <si>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</si>
  <si>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</si>
  <si>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</si>
  <si>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</si>
  <si>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</si>
  <si>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</si>
  <si>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</si>
  <si>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</si>
  <si>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</si>
  <si>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</si>
  <si>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</si>
  <si>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</si>
  <si>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</si>
  <si>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</si>
  <si>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</si>
  <si>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</si>
  <si>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</si>
  <si>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</si>
  <si>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</si>
  <si>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</si>
  <si>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</si>
  <si>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</si>
  <si>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</si>
  <si>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</si>
  <si>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</si>
  <si>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</si>
  <si>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</si>
  <si>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</si>
  <si>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</si>
  <si>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</si>
  <si>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</si>
  <si>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</si>
  <si>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</si>
  <si>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</si>
  <si>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</si>
  <si>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</si>
  <si>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</si>
  <si>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</si>
  <si>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</si>
  <si>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</si>
  <si>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</si>
  <si>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</si>
  <si>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</si>
  <si>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</si>
  <si>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</si>
  <si>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</si>
  <si>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</si>
  <si>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</si>
  <si>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</si>
  <si>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</si>
  <si>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</si>
  <si>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</si>
  <si>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</si>
  <si>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</si>
  <si>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</si>
  <si>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</si>
  <si>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</si>
  <si>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</si>
  <si>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</si>
  <si>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</si>
  <si>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</si>
  <si>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</si>
  <si>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</si>
  <si>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</si>
  <si>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</si>
  <si>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</si>
  <si>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</si>
  <si>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</si>
  <si>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</si>
  <si>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</si>
  <si>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</si>
  <si>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</si>
  <si>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</si>
  <si>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</si>
  <si>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</si>
  <si>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</si>
  <si>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</si>
  <si>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</si>
  <si>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</si>
  <si>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</si>
  <si>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</si>
  <si>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</si>
  <si>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</si>
  <si>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</si>
  <si>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</si>
  <si>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</si>
  <si>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</si>
  <si>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</si>
  <si>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</si>
  <si>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</si>
  <si>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</si>
  <si>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</si>
  <si>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</si>
  <si>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</si>
  <si>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</si>
  <si>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</si>
  <si>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</si>
  <si>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</si>
  <si>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</si>
  <si>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</si>
  <si>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</si>
  <si>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</si>
  <si>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</si>
  <si>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</si>
  <si>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</si>
  <si>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</si>
  <si>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</si>
  <si>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</si>
  <si>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</si>
  <si>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</si>
  <si>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</si>
  <si>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</si>
  <si>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</si>
  <si>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</si>
  <si>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</si>
  <si>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</si>
  <si>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</si>
  <si>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</si>
  <si>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</si>
  <si>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</si>
  <si>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</si>
  <si>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</si>
  <si>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</si>
  <si>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</si>
  <si>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</si>
  <si>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</si>
  <si>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</si>
  <si>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</si>
  <si>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</si>
  <si>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</si>
  <si>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</si>
  <si>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</si>
  <si>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</si>
  <si>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</si>
  <si>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</si>
  <si>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</si>
  <si>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</si>
  <si>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</si>
  <si>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</si>
  <si>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</si>
  <si>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</si>
  <si>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</si>
  <si>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</si>
  <si>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</si>
  <si>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</si>
  <si>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</si>
  <si>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</si>
  <si>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</si>
  <si>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</si>
  <si>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</si>
  <si>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</si>
  <si>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</si>
  <si>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</si>
  <si>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</si>
  <si>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</si>
  <si>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</si>
  <si>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</si>
  <si>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</si>
  <si>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</si>
  <si>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</si>
  <si>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</si>
  <si>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</si>
  <si>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</si>
  <si>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</si>
  <si>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</si>
  <si>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</si>
  <si>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</si>
  <si>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</si>
  <si>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</si>
  <si>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</si>
  <si>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</si>
  <si>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</si>
  <si>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</si>
  <si>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</si>
  <si>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</si>
  <si>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</si>
  <si>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</si>
  <si>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</si>
  <si>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</si>
  <si>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</si>
  <si>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</si>
  <si>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</si>
  <si>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</si>
  <si>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</si>
  <si>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</si>
  <si>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</si>
  <si>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</si>
  <si>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</si>
  <si>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</si>
  <si>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</si>
  <si>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</si>
  <si>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</si>
  <si>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</si>
  <si>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</si>
  <si>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</si>
  <si>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</si>
  <si>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</si>
  <si>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</si>
  <si>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</si>
  <si>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</si>
  <si>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</si>
  <si>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</si>
  <si>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</si>
  <si>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</si>
  <si>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</si>
  <si>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</si>
  <si>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</si>
  <si>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</si>
  <si>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</si>
  <si>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</si>
  <si>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</si>
  <si>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</si>
  <si>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</si>
  <si>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</si>
  <si>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</si>
  <si>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</si>
  <si>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</si>
  <si>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</si>
  <si>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</si>
  <si>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</si>
  <si>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</si>
  <si>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</si>
  <si>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</si>
  <si>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</si>
  <si>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</si>
  <si>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</si>
  <si>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</si>
  <si>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</si>
  <si>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</si>
  <si>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</si>
  <si>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</si>
  <si>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</si>
  <si>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</si>
  <si>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</si>
  <si>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</si>
  <si>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</si>
  <si>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</si>
  <si>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</si>
  <si>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</si>
  <si>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</si>
  <si>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</si>
  <si>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</si>
  <si>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</si>
  <si>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</si>
  <si>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</si>
  <si>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</si>
  <si>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</si>
  <si>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</si>
  <si>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</si>
  <si>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</si>
  <si>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</si>
  <si>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</si>
  <si>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</si>
  <si>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</si>
  <si>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</si>
  <si>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</si>
  <si>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</si>
  <si>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</si>
  <si>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</si>
  <si>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</si>
  <si>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</si>
  <si>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</si>
  <si>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</si>
  <si>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</si>
  <si>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</si>
  <si>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</si>
  <si>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</si>
  <si>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</si>
  <si>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</si>
  <si>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</si>
  <si>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</si>
  <si>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</si>
  <si>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</si>
  <si>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</si>
  <si>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</si>
  <si>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</si>
  <si>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</si>
  <si>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</si>
  <si>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</si>
  <si>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</si>
  <si>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</si>
  <si>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</si>
  <si>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</si>
  <si>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</si>
  <si>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</si>
  <si>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</si>
  <si>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</si>
  <si>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</si>
  <si>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</si>
  <si>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</si>
  <si>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</si>
  <si>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</si>
  <si>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</si>
  <si>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</si>
  <si>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</si>
  <si>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</si>
  <si>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</si>
  <si>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</si>
  <si>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</si>
  <si>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</si>
  <si>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</si>
  <si>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</si>
  <si>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</si>
  <si>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</si>
  <si>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</si>
  <si>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</si>
  <si>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</si>
  <si>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</si>
  <si>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</si>
  <si>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</si>
  <si>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</si>
  <si>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</si>
  <si>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</si>
  <si>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</si>
  <si>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</si>
  <si>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</si>
  <si>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</si>
  <si>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</si>
  <si>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</si>
  <si>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</si>
  <si>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</si>
  <si>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</si>
  <si>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</si>
  <si>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</si>
  <si>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</si>
  <si>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</si>
  <si>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</si>
  <si>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</si>
  <si>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</si>
  <si>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</si>
  <si>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</si>
  <si>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</si>
  <si>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</si>
  <si>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</si>
  <si>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</si>
  <si>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</si>
  <si>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</si>
  <si>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</si>
  <si>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</si>
  <si>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</si>
  <si>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</si>
  <si>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</si>
  <si>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</si>
  <si>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</si>
  <si>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</si>
  <si>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</si>
  <si>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</si>
  <si>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</si>
  <si>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</si>
  <si>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</si>
  <si>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</si>
  <si>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</si>
  <si>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</si>
  <si>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</si>
  <si>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</si>
  <si>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</si>
  <si>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</si>
  <si>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</si>
  <si>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</si>
  <si>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</si>
  <si>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</si>
  <si>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</si>
  <si>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</si>
  <si>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</si>
  <si>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</si>
  <si>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</si>
  <si>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</si>
  <si>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</si>
  <si>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</si>
  <si>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</si>
  <si>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</si>
  <si>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</si>
  <si>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</si>
  <si>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</si>
  <si>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</si>
  <si>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</si>
  <si>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</si>
  <si>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</si>
  <si>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</si>
  <si>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</si>
  <si>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</si>
  <si>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</si>
  <si>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</si>
  <si>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</si>
  <si>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</si>
  <si>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</si>
  <si>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</si>
  <si>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</si>
  <si>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</si>
  <si>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</si>
  <si>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</si>
  <si>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</si>
  <si>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</si>
  <si>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</si>
  <si>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</si>
  <si>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</si>
  <si>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</si>
  <si>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</si>
  <si>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</si>
  <si>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</si>
  <si>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</si>
  <si>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</si>
  <si>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</si>
  <si>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</si>
  <si>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</si>
  <si>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</si>
  <si>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</si>
  <si>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</si>
  <si>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</si>
  <si>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</si>
  <si>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</si>
  <si>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</si>
  <si>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</si>
  <si>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</si>
  <si>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</si>
  <si>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</si>
  <si>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</si>
  <si>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</si>
  <si>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</si>
  <si>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</si>
  <si>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</si>
  <si>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</si>
  <si>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</si>
  <si>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</si>
  <si>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</si>
  <si>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</si>
  <si>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</si>
  <si>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</si>
  <si>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</si>
  <si>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</si>
  <si>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</si>
  <si>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</si>
  <si>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</si>
  <si>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</si>
  <si>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</si>
  <si>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</si>
  <si>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</si>
  <si>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</si>
  <si>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</si>
  <si>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</si>
  <si>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</si>
  <si>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</si>
  <si>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</si>
  <si>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</si>
  <si>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</si>
  <si>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</si>
  <si>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</si>
  <si>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</si>
  <si>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</si>
  <si>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</si>
  <si>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</si>
  <si>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</si>
  <si>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</si>
  <si>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</si>
  <si>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</si>
  <si>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</si>
  <si>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</si>
  <si>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</si>
  <si>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</si>
  <si>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</si>
  <si>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</si>
  <si>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</si>
  <si>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</si>
  <si>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</si>
  <si>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</si>
  <si>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</si>
  <si>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</si>
  <si>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</si>
  <si>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</si>
  <si>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</si>
  <si>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</si>
  <si>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</si>
  <si>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</si>
  <si>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</si>
  <si>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</si>
  <si>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</si>
  <si>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</si>
  <si>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</si>
  <si>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</si>
  <si>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</si>
  <si>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</si>
  <si>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</si>
  <si>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</si>
  <si>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</si>
  <si>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</si>
  <si>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</si>
  <si>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</si>
  <si>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</si>
  <si>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</si>
  <si>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</si>
  <si>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</si>
  <si>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</si>
  <si>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</si>
  <si>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</si>
  <si>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</si>
  <si>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</si>
  <si>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</si>
  <si>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</si>
  <si>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</si>
  <si>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</si>
  <si>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</si>
  <si>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</si>
  <si>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</si>
  <si>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</si>
  <si>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</si>
  <si>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</si>
  <si>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</si>
  <si>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</si>
  <si>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</si>
  <si>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</si>
  <si>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</si>
  <si>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</si>
  <si>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</si>
  <si>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</si>
  <si>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</si>
  <si>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</si>
  <si>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</si>
  <si>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</si>
  <si>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</si>
  <si>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</si>
  <si>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</si>
  <si>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</si>
  <si>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</si>
  <si>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</si>
  <si>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</si>
  <si>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</si>
  <si>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</si>
  <si>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</si>
  <si>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</si>
  <si>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</si>
  <si>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</si>
  <si>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</si>
  <si>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</si>
  <si>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</si>
  <si>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</si>
  <si>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</si>
  <si>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</si>
  <si>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</si>
  <si>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</si>
  <si>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</si>
  <si>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</si>
  <si>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</si>
  <si>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</si>
  <si>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</si>
  <si>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</si>
  <si>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</si>
  <si>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</si>
  <si>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</si>
  <si>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</si>
  <si>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</si>
  <si>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</si>
  <si>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</si>
  <si>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</si>
  <si>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</si>
  <si>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</si>
  <si>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</si>
  <si>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</si>
  <si>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</si>
  <si>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</si>
  <si>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</si>
  <si>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</si>
  <si>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</si>
  <si>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</si>
  <si>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</si>
  <si>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</si>
  <si>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</si>
  <si>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</si>
  <si>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</si>
  <si>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</si>
  <si>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</si>
  <si>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</si>
  <si>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</si>
  <si>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</si>
  <si>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</si>
  <si>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</si>
  <si>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</si>
  <si>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</si>
  <si>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</si>
  <si>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</si>
  <si>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</si>
  <si>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</si>
  <si>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</si>
  <si>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</si>
  <si>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</si>
  <si>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</si>
  <si>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</si>
  <si>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</si>
  <si>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</si>
  <si>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</si>
  <si>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</si>
  <si>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</si>
  <si>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</si>
  <si>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</si>
  <si>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</si>
  <si>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</si>
  <si>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</si>
  <si>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</si>
  <si>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</si>
  <si>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</si>
  <si>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</si>
  <si>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</si>
  <si>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</si>
  <si>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</si>
  <si>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</si>
  <si>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</si>
  <si>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</si>
  <si>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</si>
  <si>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</si>
  <si>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</si>
  <si>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</si>
  <si>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</si>
  <si>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</si>
  <si>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</si>
  <si>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</si>
  <si>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</si>
  <si>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</si>
  <si>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</si>
  <si>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</si>
  <si>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</si>
  <si>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</si>
  <si>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</si>
  <si>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</si>
  <si>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</si>
  <si>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</si>
  <si>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</si>
  <si>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</si>
  <si>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</si>
  <si>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</si>
  <si>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</si>
  <si>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</si>
  <si>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</si>
  <si>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</si>
  <si>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</si>
  <si>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</si>
  <si>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</si>
  <si>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</si>
  <si>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</si>
  <si>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</si>
  <si>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</si>
  <si>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</si>
  <si>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</si>
  <si>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</si>
  <si>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</si>
  <si>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</si>
  <si>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</si>
  <si>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</si>
  <si>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</si>
  <si>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</si>
  <si>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</si>
  <si>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</si>
  <si>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</si>
  <si>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</si>
  <si>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</si>
  <si>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</si>
  <si>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</si>
  <si>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</si>
  <si>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</si>
  <si>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</si>
  <si>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</si>
  <si>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</si>
  <si>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</si>
  <si>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</si>
  <si>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</si>
  <si>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</si>
  <si>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</si>
  <si>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</si>
  <si>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</si>
  <si>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</si>
  <si>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</si>
  <si>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</si>
  <si>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</si>
  <si>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</si>
  <si>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</si>
  <si>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</si>
  <si>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</si>
  <si>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</si>
  <si>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</si>
  <si>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</si>
  <si>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</si>
  <si>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</si>
  <si>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</si>
  <si>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</si>
  <si>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</si>
  <si>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</si>
  <si>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</si>
  <si>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</si>
  <si>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</si>
  <si>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</si>
  <si>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</si>
  <si>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</si>
  <si>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</si>
  <si>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</si>
  <si>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</si>
  <si>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</si>
  <si>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</si>
  <si>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</si>
  <si>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</si>
  <si>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</si>
  <si>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</si>
  <si>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</si>
  <si>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</si>
  <si>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</si>
  <si>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</si>
  <si>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</si>
  <si>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</si>
  <si>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</si>
  <si>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</si>
  <si>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</si>
  <si>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</si>
  <si>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</si>
  <si>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</si>
  <si>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</si>
  <si>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</si>
  <si>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</si>
  <si>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</si>
  <si>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</si>
  <si>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</si>
  <si>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</si>
  <si>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</si>
  <si>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</si>
  <si>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</si>
  <si>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</si>
  <si>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</si>
  <si>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</si>
  <si>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</si>
  <si>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</si>
  <si>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</si>
  <si>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</si>
  <si>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</si>
  <si>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</si>
  <si>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</si>
  <si>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</si>
  <si>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</si>
  <si>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</si>
  <si>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</si>
  <si>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</si>
  <si>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</si>
  <si>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</si>
  <si>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</si>
  <si>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</si>
  <si>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</si>
  <si>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</si>
  <si>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</si>
  <si>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</si>
  <si>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</si>
  <si>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</si>
  <si>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</si>
  <si>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</si>
  <si>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</si>
  <si>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</si>
  <si>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</si>
  <si>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</si>
  <si>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</si>
  <si>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</si>
  <si>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</si>
  <si>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</si>
  <si>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</si>
  <si>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</si>
  <si>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</si>
  <si>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</si>
  <si>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</si>
  <si>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</si>
  <si>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</si>
  <si>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</si>
  <si>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</si>
  <si>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</si>
  <si>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</si>
  <si>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</si>
  <si>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</si>
  <si>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</si>
  <si>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</si>
  <si>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</si>
  <si>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</si>
  <si>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</si>
  <si>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</si>
  <si>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</si>
  <si>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</si>
  <si>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</si>
  <si>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</si>
  <si>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</si>
  <si>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</si>
  <si>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</si>
  <si>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</si>
  <si>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</si>
  <si>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</si>
  <si>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</si>
  <si>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</si>
  <si>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</si>
  <si>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</si>
  <si>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</si>
  <si>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</si>
  <si>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</si>
  <si>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</si>
  <si>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</si>
  <si>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</si>
  <si>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</si>
  <si>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</si>
  <si>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</si>
  <si>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</si>
  <si>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</si>
  <si>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</si>
  <si>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</si>
  <si>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</si>
  <si>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</si>
  <si>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</si>
  <si>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</si>
  <si>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</si>
  <si>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</si>
  <si>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</si>
  <si>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</si>
  <si>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</si>
  <si>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</si>
  <si>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</si>
  <si>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</si>
  <si>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</si>
  <si>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</si>
  <si>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</si>
  <si>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</si>
  <si>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</si>
  <si>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</si>
  <si>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</si>
  <si>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</si>
  <si>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</si>
  <si>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</si>
  <si>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</si>
  <si>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</si>
  <si>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</si>
  <si>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</si>
  <si>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</si>
  <si>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</si>
  <si>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</si>
  <si>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</si>
  <si>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</si>
  <si>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</si>
  <si>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</si>
  <si>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</si>
  <si>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</si>
  <si>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</si>
  <si>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</si>
  <si>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</si>
  <si>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</si>
  <si>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</si>
  <si>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</si>
  <si>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</si>
  <si>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</si>
  <si>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</si>
  <si>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</si>
  <si>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</si>
  <si>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</si>
  <si>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</si>
  <si>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</si>
  <si>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</si>
  <si>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</si>
  <si>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</si>
  <si>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</si>
  <si>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</si>
  <si>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</si>
  <si>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</si>
  <si>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</si>
  <si>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</si>
  <si>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</si>
  <si>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</si>
  <si>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</si>
  <si>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</si>
  <si>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</si>
  <si>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</si>
  <si>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</si>
  <si>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</si>
  <si>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</si>
  <si>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</si>
  <si>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</si>
  <si>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</si>
  <si>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</si>
  <si>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</si>
  <si>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</si>
  <si>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</si>
  <si>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</si>
  <si>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</si>
  <si>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</si>
  <si>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</si>
  <si>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</si>
  <si>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</si>
  <si>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</si>
  <si>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</si>
  <si>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</si>
  <si>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</si>
  <si>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</si>
  <si>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</si>
  <si>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</si>
  <si>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</si>
  <si>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</si>
  <si>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</si>
  <si>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</si>
  <si>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</si>
  <si>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</si>
  <si>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</si>
  <si>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</si>
  <si>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</si>
  <si>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</si>
  <si>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</si>
  <si>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</si>
  <si>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</si>
  <si>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</si>
  <si>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</si>
  <si>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</si>
  <si>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</si>
  <si>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</si>
  <si>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</si>
  <si>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</si>
  <si>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</si>
  <si>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</si>
  <si>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</si>
  <si>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</si>
  <si>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</si>
  <si>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</si>
  <si>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</si>
  <si>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</si>
  <si>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</si>
  <si>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</si>
  <si>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</si>
  <si>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</si>
  <si>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</si>
  <si>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</si>
  <si>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</si>
  <si>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</si>
  <si>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</si>
  <si>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</si>
  <si>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</si>
  <si>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</si>
  <si>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</si>
  <si>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</si>
  <si>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</si>
  <si>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</si>
  <si>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</si>
  <si>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</si>
  <si>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</si>
  <si>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</si>
  <si>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</si>
  <si>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</si>
  <si>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</si>
  <si>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</si>
  <si>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</si>
  <si>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</si>
  <si>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</si>
  <si>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</si>
  <si>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</si>
  <si>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</si>
  <si>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</si>
  <si>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</si>
  <si>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</si>
  <si>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</si>
  <si>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</si>
  <si>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</si>
  <si>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</si>
  <si>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</si>
  <si>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</si>
  <si>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</si>
  <si>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</si>
  <si>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</si>
  <si>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</si>
  <si>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</si>
  <si>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</si>
  <si>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</si>
  <si>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</si>
  <si>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</si>
  <si>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</si>
  <si>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</si>
  <si>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</si>
  <si>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</si>
  <si>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</si>
  <si>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</si>
  <si>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</si>
  <si>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</si>
  <si>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</si>
  <si>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</si>
  <si>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</si>
  <si>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</si>
  <si>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</si>
  <si>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</si>
  <si>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</si>
  <si>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</si>
  <si>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</si>
  <si>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</si>
  <si>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</si>
  <si>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</si>
  <si>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</si>
  <si>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</si>
  <si>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</si>
  <si>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</si>
  <si>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</si>
  <si>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</si>
  <si>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</si>
  <si>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</si>
  <si>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</si>
  <si>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</si>
  <si>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</si>
  <si>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</si>
  <si>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</si>
  <si>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</si>
  <si>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</si>
  <si>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</si>
  <si>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</si>
  <si>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</si>
  <si>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</si>
  <si>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</si>
  <si>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</si>
  <si>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</si>
  <si>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</si>
  <si>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</si>
  <si>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</si>
  <si>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</si>
  <si>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</si>
  <si>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</si>
  <si>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</si>
  <si>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</si>
  <si>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</si>
  <si>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</si>
  <si>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</si>
  <si>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</si>
  <si>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</si>
  <si>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</si>
  <si>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</si>
  <si>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</si>
  <si>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</si>
  <si>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</si>
  <si>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</si>
  <si>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</si>
  <si>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</si>
  <si>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</si>
  <si>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</si>
  <si>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</si>
  <si>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</si>
  <si>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</si>
  <si>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</si>
  <si>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</si>
  <si>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</si>
  <si>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</si>
  <si>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</si>
  <si>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</si>
  <si>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</si>
  <si>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</si>
  <si>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</si>
  <si>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</si>
  <si>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</si>
  <si>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</si>
  <si>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</si>
  <si>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</si>
  <si>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</si>
  <si>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</si>
  <si>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</si>
  <si>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</si>
  <si>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</si>
  <si>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</si>
  <si>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</si>
  <si>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</si>
  <si>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</si>
  <si>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</si>
  <si>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</si>
  <si>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</si>
  <si>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</si>
  <si>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</si>
  <si>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</si>
  <si>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</si>
  <si>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</si>
  <si>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</si>
  <si>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</si>
  <si>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</si>
  <si>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</si>
  <si>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</si>
  <si>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</si>
  <si>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</si>
  <si>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</si>
  <si>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</si>
  <si>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</si>
  <si>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</si>
  <si>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</si>
  <si>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</si>
  <si>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</si>
  <si>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</si>
  <si>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</si>
  <si>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</si>
  <si>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</si>
  <si>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</si>
  <si>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</si>
  <si>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</si>
  <si>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</si>
  <si>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</si>
  <si>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</si>
  <si>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</si>
  <si>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</si>
  <si>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</si>
  <si>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</si>
  <si>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</si>
  <si>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</si>
  <si>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</si>
  <si>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</si>
  <si>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</si>
  <si>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</si>
  <si>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</si>
  <si>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</si>
  <si>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</si>
  <si>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</si>
  <si>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</si>
  <si>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</si>
  <si>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</si>
  <si>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</si>
  <si>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</si>
  <si>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</si>
  <si>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</si>
  <si>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</si>
  <si>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</si>
  <si>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</si>
  <si>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</si>
  <si>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</si>
  <si>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</si>
  <si>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</si>
  <si>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</si>
  <si>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</si>
  <si>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</si>
  <si>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</si>
  <si>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</si>
  <si>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</si>
  <si>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</si>
  <si>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</si>
  <si>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</si>
  <si>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</si>
  <si>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</si>
  <si>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</si>
  <si>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</si>
  <si>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</si>
  <si>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</si>
  <si>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</si>
  <si>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</si>
  <si>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</si>
  <si>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</si>
  <si>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</si>
  <si>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</si>
  <si>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</si>
  <si>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</si>
  <si>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</si>
  <si>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</si>
  <si>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</si>
  <si>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</si>
  <si>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</si>
  <si>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</si>
  <si>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</si>
  <si>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</si>
  <si>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</si>
  <si>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</si>
  <si>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</si>
  <si>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</si>
  <si>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</si>
  <si>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</si>
  <si>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</si>
  <si>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</si>
  <si>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</si>
  <si>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</si>
  <si>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</si>
  <si>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</si>
  <si>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</si>
  <si>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</si>
  <si>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</si>
  <si>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</si>
  <si>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</si>
  <si>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</si>
  <si>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</si>
  <si>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</si>
  <si>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</si>
  <si>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</si>
  <si>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</si>
  <si>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</si>
  <si>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</si>
  <si>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</si>
  <si>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</si>
  <si>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</si>
  <si>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</si>
  <si>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</si>
  <si>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</si>
  <si>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</si>
  <si>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</si>
  <si>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</si>
  <si>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</si>
  <si>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</si>
  <si>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</si>
  <si>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</si>
  <si>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</si>
  <si>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</si>
  <si>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</si>
  <si>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</si>
  <si>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</si>
  <si>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</si>
  <si>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</si>
  <si>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</si>
  <si>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</si>
  <si>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</si>
  <si>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</si>
  <si>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</si>
  <si>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</si>
  <si>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</si>
  <si>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</si>
  <si>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</si>
  <si>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</si>
  <si>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</si>
  <si>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</si>
  <si>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</si>
  <si>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</si>
  <si>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</si>
  <si>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</si>
  <si>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</si>
  <si>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</si>
  <si>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</si>
  <si>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</si>
  <si>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</si>
  <si>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</si>
  <si>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</si>
  <si>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</si>
  <si>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</si>
  <si>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</si>
  <si>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</si>
  <si>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</si>
  <si>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</si>
  <si>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</si>
  <si>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</si>
  <si>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</si>
  <si>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</si>
  <si>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</si>
  <si>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</si>
  <si>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</si>
  <si>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</si>
  <si>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</si>
  <si>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</si>
  <si>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</si>
  <si>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</si>
  <si>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</si>
  <si>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</si>
  <si>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</si>
  <si>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</si>
  <si>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</si>
  <si>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</si>
  <si>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</si>
  <si>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</si>
  <si>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</si>
  <si>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</si>
  <si>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</si>
  <si>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</si>
  <si>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</si>
  <si>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</si>
  <si>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</si>
  <si>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</si>
  <si>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</si>
  <si>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</si>
  <si>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</si>
  <si>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</si>
  <si>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</si>
  <si>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</si>
  <si>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</si>
  <si>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</si>
  <si>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</si>
  <si>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</si>
  <si>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</si>
  <si>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</si>
  <si>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</si>
  <si>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</si>
  <si>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</si>
  <si>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</si>
  <si>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</si>
  <si>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</si>
  <si>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</si>
  <si>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</si>
  <si>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</si>
  <si>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</si>
  <si>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</si>
  <si>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</si>
  <si>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</si>
  <si>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</si>
  <si>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</si>
  <si>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</si>
  <si>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</si>
  <si>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</si>
  <si>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</si>
  <si>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</si>
  <si>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</si>
  <si>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</si>
  <si>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</si>
  <si>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</si>
  <si>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</si>
  <si>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</si>
  <si>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</si>
  <si>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</si>
  <si>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</si>
  <si>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</si>
  <si>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</si>
  <si>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</si>
  <si>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</si>
  <si>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</si>
  <si>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</si>
  <si>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</si>
  <si>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</si>
  <si>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</si>
  <si>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</si>
  <si>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</si>
  <si>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</si>
  <si>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</si>
  <si>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</si>
  <si>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</si>
  <si>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</si>
  <si>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</si>
  <si>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</si>
  <si>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</si>
  <si>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</si>
  <si>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</si>
  <si>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</si>
  <si>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</si>
  <si>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</si>
  <si>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</si>
  <si>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</si>
  <si>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</si>
  <si>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</si>
  <si>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</si>
  <si>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</si>
  <si>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</si>
  <si>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</si>
  <si>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</si>
  <si>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</si>
  <si>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</si>
  <si>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</si>
  <si>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</si>
  <si>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</si>
  <si>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</si>
  <si>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</si>
  <si>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</si>
  <si>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</si>
  <si>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</si>
  <si>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</si>
  <si>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</si>
  <si>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</si>
  <si>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</si>
  <si>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</si>
  <si>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</si>
  <si>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</si>
  <si>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</si>
  <si>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</si>
  <si>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</si>
  <si>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</si>
  <si>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</si>
  <si>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</si>
  <si>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</si>
  <si>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</si>
  <si>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</si>
  <si>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</si>
  <si>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</si>
  <si>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</si>
  <si>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</si>
  <si>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</si>
  <si>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</si>
  <si>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</si>
  <si>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</si>
  <si>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</si>
  <si>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</si>
  <si>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</si>
  <si>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</si>
  <si>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</si>
  <si>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</si>
  <si>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</si>
  <si>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</si>
  <si>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</si>
  <si>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</si>
  <si>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</si>
  <si>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</si>
  <si>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</si>
  <si>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</si>
  <si>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</si>
  <si>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</si>
  <si>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</si>
  <si>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</si>
  <si>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</si>
  <si>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</si>
  <si>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</si>
  <si>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</si>
  <si>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</si>
  <si>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</si>
  <si>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</si>
  <si>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</si>
  <si>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</si>
  <si>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</si>
  <si>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</si>
  <si>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</si>
  <si>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</si>
  <si>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</si>
  <si>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</si>
  <si>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</si>
  <si>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</si>
  <si>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</si>
  <si>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</si>
  <si>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</si>
  <si>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</si>
  <si>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</si>
  <si>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</si>
  <si>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</si>
  <si>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</si>
  <si>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</si>
  <si>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</si>
  <si>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</si>
  <si>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</si>
  <si>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</si>
  <si>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</si>
  <si>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</si>
  <si>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</si>
  <si>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</si>
  <si>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</si>
  <si>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</si>
  <si>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</si>
  <si>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</si>
  <si>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</si>
  <si>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</si>
  <si>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</si>
  <si>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</si>
  <si>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</si>
  <si>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</si>
  <si>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</si>
  <si>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</si>
  <si>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</si>
  <si>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</si>
  <si>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</si>
  <si>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</si>
  <si>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</si>
  <si>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</si>
  <si>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</si>
  <si>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</si>
  <si>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</si>
  <si>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</si>
  <si>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</si>
  <si>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</si>
  <si>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</si>
  <si>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</si>
  <si>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</si>
  <si>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</si>
  <si>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</si>
  <si>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</si>
  <si>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</si>
  <si>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</si>
  <si>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</si>
  <si>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</si>
  <si>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</si>
  <si>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</si>
  <si>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</si>
  <si>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</si>
  <si>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</si>
  <si>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</si>
  <si>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</si>
  <si>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</si>
  <si>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</si>
  <si>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</si>
  <si>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</si>
  <si>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</si>
  <si>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</si>
  <si>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</si>
  <si>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</si>
  <si>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</si>
  <si>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</si>
  <si>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</si>
  <si>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</si>
  <si>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</si>
  <si>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</si>
  <si>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</si>
  <si>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</si>
  <si>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</si>
  <si>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</si>
  <si>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</si>
  <si>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</si>
  <si>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</si>
  <si>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</si>
  <si>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</si>
  <si>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</si>
  <si>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</si>
  <si>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</si>
  <si>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</si>
  <si>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</si>
  <si>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</si>
  <si>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</si>
  <si>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</si>
  <si>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</si>
  <si>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</si>
  <si>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</si>
  <si>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</si>
  <si>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</si>
  <si>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</si>
  <si>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</si>
  <si>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</si>
  <si>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</si>
  <si>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</si>
  <si>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</si>
  <si>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</si>
  <si>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</si>
  <si>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</si>
  <si>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</si>
  <si>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</si>
  <si>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</si>
  <si>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</si>
  <si>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</si>
  <si>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</si>
  <si>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</si>
  <si>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</si>
  <si>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</si>
  <si>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</si>
  <si>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</si>
  <si>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</si>
  <si>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</si>
  <si>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</si>
  <si>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</si>
  <si>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</si>
  <si>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</si>
  <si>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</si>
  <si>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</si>
  <si>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</si>
  <si>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</si>
  <si>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</si>
  <si>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</si>
  <si>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</si>
  <si>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</si>
  <si>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</si>
  <si>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</si>
  <si>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</si>
  <si>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</si>
  <si>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</si>
  <si>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</si>
  <si>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</si>
  <si>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</si>
  <si>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</si>
  <si>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</si>
  <si>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</si>
  <si>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</si>
  <si>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</si>
  <si>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</si>
  <si>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</si>
  <si>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</si>
  <si>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</si>
  <si>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</si>
  <si>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</si>
  <si>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</si>
  <si>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</si>
  <si>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</si>
  <si>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</si>
  <si>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</si>
  <si>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</si>
  <si>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</si>
  <si>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</si>
  <si>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</si>
  <si>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</si>
  <si>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</si>
  <si>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</si>
  <si>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</si>
  <si>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</si>
  <si>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</si>
  <si>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</si>
  <si>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</si>
  <si>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</si>
  <si>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</si>
  <si>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</si>
  <si>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</si>
  <si>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</si>
  <si>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</si>
  <si>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</si>
  <si>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</si>
  <si>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</si>
  <si>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</si>
  <si>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</si>
  <si>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</si>
  <si>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</si>
  <si>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</si>
  <si>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</si>
  <si>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</si>
  <si>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</si>
  <si>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</si>
  <si>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</si>
  <si>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</si>
  <si>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</si>
  <si>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</si>
  <si>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</si>
  <si>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</si>
  <si>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</si>
  <si>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</si>
  <si>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</si>
  <si>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</si>
  <si>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</si>
  <si>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</si>
  <si>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</si>
  <si>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</si>
  <si>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</si>
  <si>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</si>
  <si>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</si>
  <si>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</si>
  <si>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</si>
  <si>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</si>
  <si>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</si>
  <si>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</si>
  <si>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</si>
  <si>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</si>
  <si>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</si>
  <si>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</si>
  <si>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</si>
  <si>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</si>
  <si>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</si>
  <si>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</si>
  <si>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</si>
  <si>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</si>
  <si>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</si>
  <si>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</si>
  <si>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</si>
  <si>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</si>
  <si>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</si>
  <si>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</si>
  <si>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</si>
  <si>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</si>
  <si>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</si>
  <si>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</si>
  <si>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</si>
  <si>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</si>
  <si>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</si>
  <si>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</si>
  <si>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</si>
  <si>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</si>
  <si>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</si>
  <si>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</si>
  <si>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</si>
  <si>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</si>
  <si>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</si>
  <si>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</si>
  <si>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</si>
  <si>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</si>
  <si>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</si>
  <si>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</si>
  <si>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</si>
  <si>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</si>
  <si>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</si>
  <si>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</si>
  <si>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</si>
  <si>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</si>
  <si>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</si>
  <si>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</si>
  <si>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</si>
  <si>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</si>
  <si>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</si>
  <si>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</si>
  <si>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</si>
  <si>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</si>
  <si>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</si>
  <si>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</si>
  <si>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</si>
  <si>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</si>
  <si>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</si>
  <si>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</si>
  <si>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</si>
  <si>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</si>
  <si>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</si>
  <si>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</si>
  <si>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</si>
  <si>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</si>
  <si>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</si>
  <si>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</si>
  <si>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</si>
  <si>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</si>
  <si>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</si>
  <si>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</si>
  <si>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</si>
  <si>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</si>
  <si>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</si>
  <si>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</si>
  <si>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</si>
  <si>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</si>
  <si>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</si>
  <si>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</si>
  <si>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</si>
  <si>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</si>
  <si>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</si>
  <si>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</si>
  <si>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</si>
  <si>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</si>
  <si>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</si>
  <si>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</si>
  <si>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</si>
  <si>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</si>
  <si>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</si>
  <si>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</si>
  <si>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</si>
  <si>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</si>
  <si>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</si>
  <si>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</si>
  <si>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</si>
  <si>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</si>
  <si>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</si>
  <si>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</si>
  <si>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</si>
  <si>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</si>
  <si>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</si>
  <si>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</si>
  <si>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</si>
  <si>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</si>
  <si>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</si>
  <si>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</si>
  <si>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</si>
  <si>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</si>
  <si>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</si>
  <si>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</si>
  <si>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</si>
  <si>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</si>
  <si>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</si>
  <si>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</si>
  <si>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</si>
  <si>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</si>
  <si>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</si>
  <si>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</si>
  <si>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</si>
  <si>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</si>
  <si>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</si>
  <si>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</si>
  <si>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</si>
  <si>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</si>
  <si>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</si>
  <si>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</si>
  <si>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</si>
  <si>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</si>
  <si>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</si>
  <si>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</si>
  <si>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</si>
  <si>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</si>
  <si>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</si>
  <si>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</si>
  <si>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</si>
  <si>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</si>
  <si>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</si>
  <si>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</si>
  <si>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</si>
  <si>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</si>
  <si>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</si>
  <si>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</si>
  <si>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</si>
  <si>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</si>
  <si>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</si>
  <si>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</si>
  <si>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</si>
  <si>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</si>
  <si>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</si>
  <si>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</si>
  <si>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</si>
  <si>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</si>
  <si>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</si>
  <si>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</si>
  <si>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</si>
  <si>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</si>
  <si>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</si>
  <si>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</si>
  <si>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</si>
  <si>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</si>
  <si>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</si>
  <si>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</si>
  <si>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</si>
  <si>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</si>
  <si>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</si>
  <si>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</si>
  <si>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</si>
  <si>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</si>
  <si>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</si>
  <si>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</si>
  <si>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</si>
  <si>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</si>
  <si>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</si>
  <si>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</si>
  <si>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</si>
  <si>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</si>
  <si>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</si>
  <si>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</si>
  <si>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</si>
  <si>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</si>
  <si>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</si>
  <si>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</si>
  <si>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</si>
  <si>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</si>
  <si>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</si>
  <si>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</si>
  <si>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</si>
  <si>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</si>
  <si>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</si>
  <si>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</si>
  <si>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</si>
  <si>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</si>
  <si>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</si>
  <si>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</si>
  <si>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</si>
  <si>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</si>
  <si>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</si>
  <si>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</si>
  <si>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</si>
  <si>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</si>
  <si>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</si>
  <si>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</si>
  <si>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</si>
  <si>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</si>
  <si>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</si>
  <si>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</si>
  <si>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</si>
  <si>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</si>
  <si>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</si>
  <si>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</si>
  <si>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</si>
  <si>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</si>
  <si>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</si>
  <si>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</si>
  <si>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</si>
  <si>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</si>
  <si>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</si>
  <si>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</si>
  <si>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</si>
  <si>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</si>
  <si>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</si>
  <si>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</si>
  <si>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</si>
  <si>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</si>
  <si>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</si>
  <si>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</si>
  <si>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</si>
  <si>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</si>
  <si>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</si>
  <si>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</si>
  <si>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</si>
  <si>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</si>
  <si>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</si>
  <si>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</si>
  <si>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</si>
  <si>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</si>
  <si>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</si>
  <si>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</si>
  <si>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</si>
  <si>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</si>
  <si>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</si>
  <si>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</si>
  <si>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</si>
  <si>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</si>
  <si>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</si>
  <si>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</si>
  <si>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</si>
  <si>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</si>
  <si>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</si>
  <si>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</si>
  <si>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</si>
  <si>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</si>
  <si>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</si>
  <si>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</si>
  <si>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</si>
  <si>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</si>
  <si>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</si>
  <si>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</si>
  <si>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</si>
  <si>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</si>
  <si>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</si>
  <si>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</si>
  <si>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</si>
  <si>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</si>
  <si>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</si>
  <si>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</si>
  <si>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</si>
  <si>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</si>
  <si>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</si>
  <si>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</si>
  <si>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</si>
  <si>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</si>
  <si>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</si>
  <si>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</si>
  <si>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</si>
  <si>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</si>
  <si>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</si>
  <si>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</si>
  <si>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</si>
  <si>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</si>
  <si>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</si>
  <si>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</si>
  <si>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</si>
  <si>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</si>
  <si>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</si>
  <si>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</si>
  <si>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</si>
  <si>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</si>
  <si>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</si>
  <si>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</si>
  <si>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</si>
  <si>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</si>
  <si>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</si>
  <si>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</si>
  <si>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</si>
  <si>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</si>
  <si>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</si>
  <si>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</si>
  <si>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</si>
  <si>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</si>
  <si>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</si>
  <si>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</si>
  <si>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</si>
  <si>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</si>
  <si>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</si>
  <si>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</si>
  <si>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</si>
  <si>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</si>
  <si>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</si>
  <si>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</si>
  <si>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</si>
  <si>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</si>
  <si>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</si>
  <si>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</si>
  <si>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</si>
  <si>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</si>
  <si>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</si>
  <si>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</si>
  <si>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</si>
  <si>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</si>
  <si>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</si>
  <si>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</si>
  <si>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</si>
  <si>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</si>
  <si>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</si>
  <si>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</si>
  <si>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</si>
  <si>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</si>
  <si>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</si>
  <si>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</si>
  <si>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</si>
  <si>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</si>
  <si>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</si>
  <si>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</si>
  <si>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</si>
  <si>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</si>
  <si>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</si>
  <si>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</si>
  <si>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</si>
  <si>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</si>
  <si>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</si>
  <si>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</si>
  <si>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</si>
  <si>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</si>
  <si>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</si>
  <si>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</si>
  <si>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</si>
  <si>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</si>
  <si>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</si>
  <si>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</si>
  <si>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</si>
  <si>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</si>
  <si>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</si>
  <si>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</si>
  <si>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</si>
  <si>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</si>
  <si>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</si>
  <si>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</si>
  <si>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</si>
  <si>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</si>
  <si>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</si>
  <si>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</si>
  <si>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</si>
  <si>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</si>
  <si>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</si>
  <si>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</si>
  <si>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</si>
  <si>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</si>
  <si>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</si>
  <si>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</si>
  <si>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</si>
  <si>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</si>
  <si>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</si>
  <si>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</si>
  <si>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</si>
  <si>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</si>
  <si>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</si>
  <si>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</si>
  <si>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</si>
  <si>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</si>
  <si>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</si>
  <si>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</si>
  <si>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</si>
  <si>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</si>
  <si>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</si>
  <si>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</si>
  <si>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</si>
  <si>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</si>
  <si>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</si>
  <si>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</si>
  <si>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</si>
  <si>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</si>
  <si>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</si>
  <si>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</si>
  <si>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</si>
  <si>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</si>
  <si>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</si>
  <si>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</si>
  <si>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</si>
  <si>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</si>
  <si>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</si>
  <si>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</si>
  <si>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</si>
  <si>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</si>
  <si>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</si>
  <si>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</si>
  <si>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</si>
  <si>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</si>
  <si>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</si>
  <si>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</si>
  <si>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</si>
  <si>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</si>
  <si>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</si>
  <si>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</si>
  <si>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</si>
  <si>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</si>
  <si>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</si>
  <si>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</si>
  <si>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</si>
  <si>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</si>
  <si>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</si>
  <si>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</si>
  <si>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</si>
  <si>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</si>
  <si>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</si>
  <si>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</si>
  <si>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</si>
  <si>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</si>
  <si>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</si>
  <si>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</si>
  <si>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</si>
  <si>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</si>
  <si>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</si>
  <si>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</si>
  <si>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</si>
  <si>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</si>
  <si>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</si>
  <si>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</si>
  <si>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</si>
  <si>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</si>
  <si>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</si>
  <si>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</si>
  <si>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</si>
  <si>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</si>
  <si>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</si>
  <si>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</si>
  <si>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</si>
  <si>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</si>
  <si>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</si>
  <si>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</si>
  <si>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</si>
  <si>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</si>
  <si>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</si>
  <si>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</si>
  <si>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</si>
  <si>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</si>
  <si>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</si>
  <si>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</si>
  <si>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</si>
  <si>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</si>
  <si>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</si>
  <si>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</si>
  <si>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</si>
  <si>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</si>
  <si>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</si>
  <si>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</si>
  <si>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</si>
  <si>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</si>
  <si>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</si>
  <si>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</si>
  <si>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</si>
  <si>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</si>
  <si>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</si>
  <si>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</si>
  <si>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</si>
  <si>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</si>
  <si>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</si>
  <si>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</si>
  <si>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</si>
  <si>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</si>
  <si>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</si>
  <si>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</si>
  <si>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</si>
  <si>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</si>
  <si>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</si>
  <si>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</si>
  <si>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</si>
  <si>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</si>
  <si>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</si>
  <si>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</si>
  <si>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</si>
  <si>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</si>
  <si>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</si>
  <si>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</si>
  <si>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</si>
  <si>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</si>
  <si>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</si>
  <si>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</si>
  <si>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</si>
  <si>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</si>
  <si>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</si>
  <si>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</si>
  <si>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</si>
  <si>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</si>
  <si>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</si>
  <si>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</si>
  <si>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</si>
  <si>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</si>
  <si>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</si>
  <si>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</si>
  <si>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</si>
  <si>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</si>
  <si>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</si>
  <si>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</si>
  <si>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</si>
  <si>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</si>
  <si>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</si>
  <si>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</si>
  <si>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</si>
  <si>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</si>
  <si>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</si>
  <si>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</si>
  <si>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</si>
  <si>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</si>
  <si>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</si>
  <si>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</si>
  <si>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</si>
  <si>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</si>
  <si>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</si>
  <si>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</si>
  <si>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</si>
  <si>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</si>
  <si>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</si>
  <si>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</si>
  <si>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</si>
  <si>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</si>
  <si>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</si>
  <si>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</si>
  <si>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</si>
  <si>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</si>
  <si>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</si>
  <si>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</si>
  <si>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</si>
  <si>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</si>
  <si>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</si>
  <si>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</si>
  <si>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</si>
  <si>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</si>
  <si>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</si>
  <si>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</si>
  <si>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</si>
  <si>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</si>
  <si>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</si>
  <si>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</si>
  <si>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</si>
  <si>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</si>
  <si>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</si>
  <si>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</si>
  <si>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</si>
  <si>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</si>
  <si>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</si>
  <si>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</si>
  <si>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</si>
  <si>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</si>
  <si>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</si>
  <si>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</si>
  <si>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</si>
  <si>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</si>
  <si>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</si>
  <si>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</si>
  <si>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</si>
  <si>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</si>
  <si>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</si>
  <si>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</si>
  <si>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</si>
  <si>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</si>
  <si>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</si>
  <si>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</si>
  <si>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</si>
  <si>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</si>
  <si>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</si>
  <si>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</si>
  <si>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</si>
  <si>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</si>
  <si>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</si>
  <si>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</si>
  <si>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</si>
  <si>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</si>
  <si>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</si>
  <si>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</si>
  <si>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</si>
  <si>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</si>
  <si>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</si>
  <si>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</si>
  <si>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</si>
  <si>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</si>
  <si>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</si>
  <si>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</si>
  <si>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</si>
  <si>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</si>
  <si>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</si>
  <si>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</si>
  <si>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</si>
  <si>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</si>
  <si>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</si>
  <si>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</si>
  <si>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</si>
  <si>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</si>
  <si>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</si>
  <si>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</si>
  <si>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</si>
  <si>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</si>
  <si>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</si>
  <si>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</si>
  <si>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</si>
  <si>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</si>
  <si>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</si>
  <si>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</si>
  <si>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</si>
  <si>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</si>
  <si>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</si>
  <si>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</si>
  <si>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</si>
  <si>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</si>
  <si>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</si>
  <si>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</si>
  <si>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</si>
  <si>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</si>
  <si>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</si>
  <si>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</si>
  <si>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</si>
  <si>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</si>
  <si>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</si>
  <si>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</si>
  <si>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</si>
  <si>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</si>
  <si>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</si>
  <si>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</si>
  <si>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</si>
  <si>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</si>
  <si>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</si>
  <si>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</si>
  <si>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</si>
  <si>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</si>
  <si>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</si>
  <si>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</si>
  <si>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</si>
  <si>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</si>
  <si>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</si>
  <si>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</si>
  <si>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</si>
  <si>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</si>
  <si>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</si>
  <si>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</si>
  <si>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</si>
  <si>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</si>
  <si>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</si>
  <si>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</si>
  <si>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</si>
  <si>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</si>
  <si>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</si>
  <si>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</si>
  <si>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</si>
  <si>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</si>
  <si>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</si>
  <si>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</si>
  <si>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</si>
  <si>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</si>
  <si>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</si>
  <si>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</si>
  <si>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</si>
  <si>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</si>
  <si>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</si>
  <si>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</si>
  <si>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</si>
  <si>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</si>
  <si>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</si>
  <si>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</si>
  <si>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</si>
  <si>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</si>
  <si>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</si>
  <si>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</si>
  <si>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</si>
  <si>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</si>
  <si>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</si>
  <si>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</si>
  <si>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</si>
  <si>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</si>
  <si>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</si>
  <si>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</si>
  <si>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</si>
  <si>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</si>
  <si>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</si>
  <si>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</si>
  <si>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</si>
  <si>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</si>
  <si>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</si>
  <si>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</si>
  <si>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</si>
  <si>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</si>
  <si>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</si>
  <si>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</si>
  <si>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</si>
  <si>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</si>
  <si>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</si>
  <si>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</si>
  <si>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</si>
  <si>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</si>
  <si>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</si>
  <si>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</si>
  <si>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</si>
  <si>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</si>
  <si>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</si>
  <si>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</si>
  <si>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</si>
  <si>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</si>
  <si>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</si>
  <si>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</si>
  <si>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</si>
  <si>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</si>
  <si>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</si>
  <si>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</si>
  <si>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</si>
  <si>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</si>
  <si>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</si>
  <si>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</si>
  <si>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</si>
  <si>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</si>
  <si>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</si>
  <si>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</si>
  <si>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</si>
  <si>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</si>
  <si>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</si>
  <si>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</si>
  <si>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</si>
  <si>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</si>
  <si>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</si>
  <si>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</si>
  <si>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</si>
  <si>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</si>
  <si>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</si>
  <si>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</si>
  <si>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</si>
  <si>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</si>
  <si>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</si>
  <si>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</si>
  <si>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</si>
  <si>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</si>
  <si>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</si>
  <si>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</si>
  <si>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</si>
  <si>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</si>
  <si>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</si>
  <si>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</si>
  <si>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</si>
  <si>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</si>
  <si>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</si>
  <si>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</si>
  <si>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</si>
  <si>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</si>
  <si>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</si>
  <si>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</si>
  <si>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</si>
  <si>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</si>
  <si>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</si>
  <si>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</si>
  <si>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</si>
  <si>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</si>
  <si>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</si>
  <si>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</si>
  <si>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</si>
  <si>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</si>
  <si>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</si>
  <si>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</si>
  <si>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</si>
  <si>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</si>
  <si>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</si>
  <si>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</si>
  <si>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</si>
  <si>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</si>
  <si>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</si>
  <si>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</si>
  <si>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</si>
  <si>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</si>
  <si>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</si>
  <si>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</si>
  <si>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</si>
  <si>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</si>
  <si>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</si>
  <si>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</si>
  <si>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</si>
  <si>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</si>
  <si>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</si>
  <si>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</si>
  <si>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</si>
  <si>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</si>
  <si>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</si>
  <si>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</si>
  <si>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</si>
  <si>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</si>
  <si>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</si>
  <si>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</si>
  <si>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</si>
  <si>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</si>
  <si>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</si>
  <si>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</si>
  <si>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</si>
  <si>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</si>
  <si>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</si>
  <si>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</si>
  <si>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</si>
  <si>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</si>
  <si>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</si>
  <si>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</si>
  <si>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</si>
  <si>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</si>
  <si>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</si>
  <si>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</si>
  <si>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</si>
  <si>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</si>
  <si>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</si>
  <si>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</si>
  <si>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</si>
  <si>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</si>
  <si>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</si>
  <si>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</si>
  <si>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</si>
  <si>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</si>
  <si>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</si>
  <si>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</si>
  <si>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</si>
  <si>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</si>
  <si>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</si>
  <si>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</si>
  <si>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</si>
  <si>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</si>
  <si>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</si>
  <si>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</si>
  <si>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</si>
  <si>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</si>
  <si>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</si>
  <si>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</si>
  <si>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</si>
  <si>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</si>
  <si>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</si>
  <si>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</si>
  <si>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</si>
  <si>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</si>
  <si>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</si>
  <si>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</si>
  <si>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</si>
  <si>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</si>
  <si>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</si>
  <si>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</si>
  <si>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</si>
  <si>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</si>
  <si>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</si>
  <si>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</si>
  <si>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</si>
  <si>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</si>
  <si>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</si>
  <si>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</si>
  <si>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</si>
  <si>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</si>
  <si>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</si>
  <si>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</si>
  <si>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</si>
  <si>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</si>
  <si>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</si>
  <si>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</si>
  <si>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</si>
  <si>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</si>
  <si>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</si>
  <si>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</si>
  <si>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</si>
  <si>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</si>
  <si>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</si>
  <si>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</si>
  <si>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</si>
  <si>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</si>
  <si>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</si>
  <si>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</si>
  <si>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</si>
  <si>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</si>
  <si>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</si>
  <si>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</si>
  <si>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</si>
  <si>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</si>
  <si>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</si>
  <si>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</si>
  <si>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</si>
  <si>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</si>
  <si>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</si>
  <si>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</si>
  <si>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</si>
  <si>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</si>
  <si>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</si>
  <si>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</si>
  <si>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</si>
  <si>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</si>
  <si>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</si>
  <si>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</si>
  <si>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</si>
  <si>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</si>
  <si>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</si>
  <si>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</si>
  <si>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</si>
  <si>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</si>
  <si>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</si>
  <si>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</si>
  <si>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</si>
  <si>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</si>
  <si>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</si>
  <si>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</si>
  <si>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</si>
  <si>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</si>
  <si>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</si>
  <si>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</si>
  <si>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</si>
  <si>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</si>
  <si>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</si>
  <si>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</si>
  <si>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</si>
  <si>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</si>
  <si>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</si>
  <si>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</si>
  <si>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</si>
  <si>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</si>
  <si>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</si>
  <si>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</si>
  <si>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</si>
  <si>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</si>
  <si>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</si>
  <si>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</si>
  <si>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</si>
  <si>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</si>
  <si>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</si>
  <si>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</si>
  <si>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</si>
  <si>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</si>
  <si>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</si>
  <si>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</si>
  <si>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</si>
  <si>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</si>
  <si>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</si>
  <si>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</si>
  <si>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</si>
  <si>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</si>
  <si>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</si>
  <si>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</si>
  <si>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</si>
  <si>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</si>
  <si>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</si>
  <si>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</si>
  <si>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</si>
  <si>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</si>
  <si>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</si>
  <si>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</si>
  <si>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</si>
  <si>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</si>
  <si>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</si>
  <si>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</si>
  <si>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</si>
  <si>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</si>
  <si>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</si>
  <si>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</si>
  <si>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</si>
  <si>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</si>
  <si>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</si>
  <si>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</si>
  <si>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</si>
  <si>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</si>
  <si>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</si>
  <si>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</si>
  <si>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</si>
  <si>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</si>
  <si>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</si>
  <si>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</si>
  <si>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</si>
  <si>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</si>
  <si>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</si>
  <si>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</si>
  <si>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</si>
  <si>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</si>
  <si>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</si>
  <si>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</si>
  <si>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</si>
  <si>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</si>
  <si>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</si>
  <si>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</si>
  <si>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</si>
  <si>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</si>
  <si>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</si>
  <si>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</si>
  <si>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</si>
  <si>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</si>
  <si>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</si>
  <si>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</si>
  <si>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</si>
  <si>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</si>
  <si>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</si>
  <si>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</si>
  <si>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</si>
  <si>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</si>
  <si>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</si>
  <si>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</si>
  <si>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</si>
  <si>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</si>
  <si>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</si>
  <si>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</si>
  <si>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</si>
  <si>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</si>
  <si>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</si>
  <si>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</si>
  <si>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</si>
  <si>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</si>
  <si>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</si>
  <si>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</si>
  <si>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</si>
  <si>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</si>
  <si>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</si>
  <si>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</si>
  <si>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</si>
  <si>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</si>
  <si>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</si>
  <si>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</si>
  <si>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</si>
  <si>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</si>
  <si>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</si>
  <si>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</si>
  <si>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</si>
  <si>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</si>
  <si>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</si>
  <si>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</si>
  <si>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</si>
  <si>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</si>
  <si>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</si>
  <si>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</si>
  <si>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</si>
  <si>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</si>
  <si>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</si>
  <si>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</si>
  <si>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</si>
  <si>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</si>
  <si>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</si>
  <si>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</si>
  <si>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</si>
  <si>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</si>
  <si>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</si>
  <si>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</si>
  <si>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</si>
  <si>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</si>
  <si>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</si>
  <si>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</si>
  <si>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</si>
  <si>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</si>
  <si>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</si>
  <si>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</si>
  <si>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</si>
  <si>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</si>
  <si>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</si>
  <si>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</si>
  <si>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</si>
  <si>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</si>
  <si>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</si>
  <si>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</si>
  <si>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</si>
  <si>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</si>
  <si>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</si>
  <si>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</si>
  <si>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</si>
  <si>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</si>
  <si>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</si>
  <si>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</si>
  <si>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</si>
  <si>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</si>
  <si>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</si>
  <si>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</si>
  <si>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</si>
  <si>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</si>
  <si>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</si>
  <si>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</si>
  <si>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</si>
  <si>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</si>
  <si>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</si>
  <si>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</si>
  <si>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</si>
  <si>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</si>
  <si>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</si>
  <si>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</si>
  <si>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</si>
  <si>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</si>
  <si>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</si>
  <si>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</si>
  <si>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</si>
  <si>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</si>
  <si>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</si>
  <si>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</si>
  <si>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</si>
  <si>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</si>
  <si>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</si>
  <si>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</si>
  <si>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</si>
  <si>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</si>
  <si>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</si>
  <si>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</si>
  <si>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</si>
  <si>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</si>
  <si>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</si>
  <si>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</si>
  <si>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</si>
  <si>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</si>
  <si>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</si>
  <si>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</si>
  <si>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</si>
  <si>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</si>
  <si>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</si>
  <si>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</si>
  <si>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</si>
  <si>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</si>
  <si>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</si>
  <si>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</si>
  <si>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</si>
  <si>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</si>
  <si>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</si>
  <si>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</si>
  <si>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</si>
  <si>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</si>
  <si>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</si>
  <si>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</si>
  <si>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</si>
  <si>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</si>
  <si>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</si>
  <si>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</si>
  <si>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</si>
  <si>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</si>
  <si>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</si>
  <si>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</si>
  <si>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</si>
  <si>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</si>
  <si>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</si>
  <si>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</si>
  <si>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</si>
  <si>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</si>
  <si>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</si>
  <si>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</si>
  <si>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</si>
  <si>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</si>
  <si>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</si>
  <si>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</si>
  <si>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</si>
  <si>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</si>
  <si>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</si>
  <si>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</si>
  <si>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</si>
  <si>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</si>
  <si>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</si>
  <si>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</si>
  <si>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</si>
  <si>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</si>
  <si>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</si>
  <si>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</si>
  <si>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</si>
  <si>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</si>
  <si>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</si>
  <si>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</si>
  <si>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</si>
  <si>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</si>
  <si>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</si>
  <si>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</si>
  <si>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</si>
  <si>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</si>
  <si>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</si>
  <si>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</si>
  <si>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</si>
  <si>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</si>
  <si>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</si>
  <si>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</si>
  <si>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</si>
  <si>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</si>
  <si>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</si>
  <si>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</si>
  <si>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</si>
  <si>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</si>
  <si>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</si>
  <si>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</si>
  <si>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</si>
  <si>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</si>
  <si>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</si>
  <si>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</si>
  <si>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</si>
  <si>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</si>
  <si>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</si>
  <si>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</si>
  <si>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</si>
  <si>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</si>
  <si>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</si>
  <si>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</si>
  <si>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</si>
  <si>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</si>
  <si>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</si>
  <si>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</si>
  <si>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</si>
  <si>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</si>
  <si>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</si>
  <si>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</si>
  <si>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</si>
  <si>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</si>
  <si>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</si>
  <si>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</si>
  <si>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</si>
  <si>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</si>
  <si>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</si>
  <si>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</si>
  <si>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</si>
  <si>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</si>
  <si>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</si>
  <si>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</si>
  <si>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</si>
  <si>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</si>
  <si>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</si>
  <si>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</si>
  <si>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</si>
  <si>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</si>
  <si>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</si>
  <si>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</si>
  <si>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</si>
  <si>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</si>
  <si>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</si>
  <si>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</si>
  <si>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</si>
  <si>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</si>
  <si>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</si>
  <si>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</si>
  <si>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</si>
  <si>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</si>
  <si>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</si>
  <si>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</si>
  <si>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</si>
  <si>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</si>
  <si>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</si>
  <si>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</si>
  <si>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</si>
  <si>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</si>
  <si>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</si>
  <si>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</si>
  <si>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</si>
  <si>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</si>
  <si>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</si>
  <si>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</si>
  <si>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</si>
  <si>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</si>
  <si>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</si>
  <si>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</si>
  <si>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</si>
  <si>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</si>
  <si>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</si>
  <si>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</si>
  <si>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</si>
  <si>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</si>
  <si>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</si>
  <si>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</si>
  <si>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</si>
  <si>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</si>
  <si>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</si>
  <si>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</si>
  <si>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</si>
  <si>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</si>
  <si>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</si>
  <si>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</si>
  <si>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</si>
  <si>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</si>
  <si>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</si>
  <si>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</si>
  <si>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</si>
  <si>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</si>
  <si>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</si>
  <si>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</si>
  <si>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</si>
  <si>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</si>
  <si>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</si>
  <si>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</si>
  <si>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</si>
  <si>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</si>
  <si>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</si>
  <si>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</si>
  <si>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</si>
  <si>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</si>
  <si>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</si>
  <si>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</si>
  <si>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</si>
  <si>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</si>
  <si>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</si>
  <si>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</si>
  <si>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</si>
  <si>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</si>
  <si>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</si>
  <si>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</si>
  <si>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</si>
  <si>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</si>
  <si>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</si>
  <si>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</si>
  <si>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</si>
  <si>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</si>
  <si>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</si>
  <si>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</si>
  <si>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</si>
  <si>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</si>
  <si>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</si>
  <si>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</si>
  <si>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</si>
  <si>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</si>
  <si>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</si>
  <si>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</si>
  <si>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</si>
  <si>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</si>
  <si>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</si>
  <si>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</si>
  <si>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</si>
  <si>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</si>
  <si>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</si>
  <si>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</si>
  <si>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</si>
  <si>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</si>
  <si>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</si>
  <si>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</si>
  <si>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</si>
  <si>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</si>
  <si>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</si>
  <si>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</si>
  <si>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</si>
  <si>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</si>
  <si>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</si>
  <si>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</si>
  <si>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</si>
  <si>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</si>
  <si>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</si>
  <si>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</si>
  <si>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</si>
  <si>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</si>
  <si>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</si>
  <si>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</si>
  <si>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</si>
  <si>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</si>
  <si>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</si>
  <si>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</si>
  <si>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</si>
  <si>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</si>
  <si>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</si>
  <si>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</si>
  <si>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</si>
  <si>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</si>
  <si>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</si>
  <si>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</si>
  <si>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</si>
  <si>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</si>
  <si>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</si>
  <si>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</si>
  <si>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</si>
  <si>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</si>
  <si>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</si>
  <si>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</si>
  <si>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</si>
  <si>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</si>
  <si>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</si>
  <si>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</si>
  <si>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</si>
  <si>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</si>
  <si>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</si>
  <si>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</si>
  <si>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</si>
  <si>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</si>
  <si>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</si>
  <si>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</si>
  <si>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</si>
  <si>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</si>
  <si>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</si>
  <si>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</si>
  <si>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</si>
  <si>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</si>
  <si>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</si>
  <si>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</si>
  <si>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</si>
  <si>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</si>
  <si>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</si>
  <si>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</si>
  <si>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</si>
  <si>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</si>
  <si>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</si>
  <si>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</si>
  <si>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</si>
  <si>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</si>
  <si>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</si>
  <si>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</si>
  <si>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</si>
  <si>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</si>
  <si>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</si>
  <si>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</si>
  <si>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</si>
  <si>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</si>
  <si>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</si>
  <si>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</si>
  <si>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</si>
  <si>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</si>
  <si>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</si>
  <si>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</si>
  <si>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</si>
  <si>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</si>
  <si>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</si>
  <si>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</si>
  <si>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</si>
  <si>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</si>
  <si>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</si>
  <si>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</si>
  <si>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</si>
  <si>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</si>
  <si>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</si>
  <si>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</si>
  <si>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</si>
  <si>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</si>
  <si>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</si>
  <si>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</si>
  <si>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</si>
  <si>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</si>
  <si>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</si>
  <si>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</si>
  <si>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</si>
  <si>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</si>
  <si>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</si>
  <si>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</si>
  <si>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</si>
  <si>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</si>
  <si>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</si>
  <si>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</si>
  <si>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</si>
  <si>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</si>
  <si>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</si>
  <si>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</si>
  <si>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</si>
  <si>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</si>
  <si>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</si>
  <si>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</si>
  <si>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</si>
  <si>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</si>
  <si>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</si>
  <si>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</si>
  <si>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</si>
  <si>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</si>
  <si>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</si>
  <si>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</si>
  <si>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</si>
  <si>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</si>
  <si>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</si>
  <si>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</si>
  <si>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</si>
  <si>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</si>
  <si>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</si>
  <si>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</si>
  <si>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</si>
  <si>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</si>
  <si>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</si>
  <si>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</si>
  <si>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</si>
  <si>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</si>
  <si>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</si>
  <si>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</si>
  <si>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</si>
  <si>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</si>
  <si>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</si>
  <si>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</si>
  <si>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</si>
  <si>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</si>
  <si>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</si>
  <si>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</si>
  <si>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</si>
  <si>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</si>
  <si>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</si>
  <si>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</si>
  <si>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</si>
  <si>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</si>
  <si>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</si>
  <si>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</si>
  <si>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</si>
  <si>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</si>
  <si>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</si>
  <si>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</si>
  <si>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</si>
  <si>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</si>
  <si>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</si>
  <si>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</si>
  <si>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</si>
  <si>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</si>
  <si>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</si>
  <si>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</si>
  <si>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</si>
  <si>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</si>
  <si>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</si>
  <si>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</si>
  <si>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</si>
  <si>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</si>
  <si>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</si>
  <si>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</si>
  <si>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</si>
  <si>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</si>
  <si>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</si>
  <si>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</si>
  <si>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</si>
  <si>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</si>
  <si>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</si>
  <si>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</si>
  <si>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</si>
  <si>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</si>
  <si>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</si>
  <si>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</si>
  <si>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</si>
  <si>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</si>
  <si>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</si>
  <si>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</si>
  <si>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</si>
  <si>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</si>
  <si>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</si>
  <si>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</si>
  <si>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</si>
  <si>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</si>
  <si>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</si>
  <si>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</si>
  <si>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</si>
  <si>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</si>
  <si>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</si>
  <si>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</si>
  <si>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</si>
  <si>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</si>
  <si>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</si>
  <si>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</si>
  <si>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</si>
  <si>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</si>
  <si>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</si>
  <si>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</si>
  <si>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</si>
  <si>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</si>
  <si>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</si>
  <si>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</si>
  <si>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</si>
  <si>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</si>
  <si>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</si>
  <si>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</si>
  <si>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</si>
  <si>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</si>
  <si>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</si>
  <si>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</si>
  <si>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</si>
  <si>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</si>
  <si>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</si>
  <si>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</si>
  <si>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</si>
  <si>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</si>
  <si>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</si>
  <si>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</si>
  <si>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</si>
  <si>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</si>
  <si>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</si>
  <si>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</si>
  <si>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</si>
  <si>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</si>
  <si>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</si>
  <si>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</si>
  <si>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</si>
  <si>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</si>
  <si>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</si>
  <si>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</si>
  <si>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</si>
  <si>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</si>
  <si>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</si>
  <si>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</si>
  <si>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</si>
  <si>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</si>
  <si>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</si>
  <si>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</si>
  <si>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</si>
  <si>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</si>
  <si>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</si>
  <si>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</si>
  <si>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</si>
  <si>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</si>
  <si>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</si>
  <si>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</si>
  <si>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</si>
  <si>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</si>
  <si>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</si>
  <si>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</si>
  <si>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</si>
  <si>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</si>
  <si>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</si>
  <si>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</si>
  <si>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</si>
  <si>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</si>
  <si>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</si>
  <si>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</si>
  <si>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</si>
  <si>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</si>
  <si>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</si>
  <si>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</si>
  <si>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</si>
  <si>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</si>
  <si>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</si>
  <si>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</si>
  <si>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</si>
  <si>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</si>
  <si>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</si>
  <si>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</si>
  <si>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</si>
  <si>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</si>
  <si>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</si>
  <si>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</si>
  <si>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</si>
  <si>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</si>
  <si>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</si>
  <si>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</si>
  <si>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</si>
  <si>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</si>
  <si>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</si>
  <si>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</si>
  <si>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</si>
  <si>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</si>
  <si>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</si>
  <si>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</si>
  <si>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</si>
  <si>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</si>
  <si>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</si>
  <si>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</si>
  <si>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</si>
  <si>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</si>
  <si>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</si>
  <si>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</si>
  <si>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</si>
  <si>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</si>
  <si>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</si>
  <si>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</si>
  <si>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</si>
  <si>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</si>
  <si>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</si>
  <si>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</si>
  <si>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</si>
  <si>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</si>
  <si>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</si>
  <si>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</si>
  <si>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</si>
  <si>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</si>
  <si>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</si>
  <si>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</si>
  <si>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</si>
  <si>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</si>
  <si>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</si>
  <si>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</si>
  <si>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</si>
  <si>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</si>
  <si>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</si>
  <si>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</si>
  <si>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</si>
  <si>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</si>
  <si>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</si>
  <si>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</si>
  <si>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</si>
  <si>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</si>
  <si>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</si>
  <si>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</si>
  <si>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</si>
  <si>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</si>
  <si>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</si>
  <si>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</si>
  <si>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</si>
  <si>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</si>
  <si>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</si>
  <si>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</si>
  <si>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</si>
  <si>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</si>
  <si>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</si>
  <si>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</si>
  <si>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</si>
  <si>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</si>
  <si>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</si>
  <si>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</si>
  <si>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</si>
  <si>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</si>
  <si>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</si>
  <si>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</si>
  <si>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</si>
  <si>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</si>
  <si>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</si>
  <si>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</si>
  <si>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</si>
  <si>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</si>
  <si>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</si>
  <si>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</si>
  <si>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</si>
  <si>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</si>
  <si>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</si>
  <si>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</si>
  <si>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</si>
  <si>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</si>
  <si>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</si>
  <si>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</si>
  <si>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</si>
  <si>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</si>
  <si>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</si>
  <si>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</si>
  <si>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</si>
  <si>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</si>
  <si>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</si>
  <si>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</si>
  <si>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</si>
  <si>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</si>
  <si>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</si>
  <si>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</si>
  <si>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</si>
  <si>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</si>
  <si>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</si>
  <si>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</si>
  <si>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</si>
  <si>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</si>
  <si>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</si>
  <si>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</si>
  <si>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</si>
  <si>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</si>
  <si>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</si>
  <si>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</si>
  <si>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</si>
  <si>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</si>
  <si>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</si>
  <si>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</si>
  <si>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</si>
  <si>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</si>
  <si>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</si>
  <si>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</si>
  <si>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</si>
  <si>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</si>
  <si>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</si>
  <si>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</si>
  <si>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</si>
  <si>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</si>
  <si>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</si>
  <si>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</si>
  <si>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</si>
  <si>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</si>
  <si>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</si>
  <si>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</si>
  <si>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</si>
  <si>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</si>
  <si>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</si>
  <si>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</si>
  <si>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</si>
  <si>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</si>
  <si>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</si>
  <si>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</si>
  <si>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</si>
  <si>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</si>
  <si>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</si>
  <si>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</si>
  <si>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</si>
  <si>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</si>
  <si>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</si>
  <si>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</si>
  <si>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</si>
  <si>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</si>
  <si>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</si>
  <si>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</si>
  <si>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</si>
  <si>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</si>
  <si>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</si>
  <si>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</si>
  <si>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</si>
  <si>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</si>
  <si>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</si>
  <si>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</si>
  <si>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</si>
  <si>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</si>
  <si>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</si>
  <si>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</si>
  <si>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</si>
  <si>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</si>
  <si>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</si>
  <si>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</si>
  <si>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</si>
  <si>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</si>
  <si>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</si>
  <si>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</si>
  <si>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</si>
  <si>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</si>
  <si>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</si>
  <si>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</si>
  <si>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</si>
  <si>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</si>
  <si>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</si>
  <si>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</si>
  <si>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</si>
  <si>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</si>
  <si>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</si>
  <si>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</si>
  <si>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</si>
  <si>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</si>
  <si>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</si>
  <si>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</si>
  <si>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</si>
  <si>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</si>
  <si>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</si>
  <si>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</si>
  <si>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</si>
  <si>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</si>
  <si>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</si>
  <si>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</si>
  <si>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</si>
  <si>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</si>
  <si>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</si>
  <si>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</si>
  <si>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</si>
  <si>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</si>
  <si>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</si>
  <si>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</si>
  <si>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</si>
  <si>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</si>
  <si>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</si>
  <si>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</si>
  <si>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</si>
  <si>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</si>
  <si>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</si>
  <si>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</si>
  <si>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</si>
  <si>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</si>
  <si>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</si>
  <si>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</si>
  <si>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</si>
  <si>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</si>
  <si>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</si>
  <si>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</si>
  <si>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</si>
  <si>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</si>
  <si>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</si>
  <si>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</si>
  <si>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</si>
  <si>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</si>
  <si>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</si>
  <si>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</si>
  <si>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</si>
  <si>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</si>
  <si>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</si>
  <si>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</si>
  <si>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</si>
  <si>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</si>
  <si>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</si>
  <si>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</si>
  <si>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</si>
  <si>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</si>
  <si>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</si>
  <si>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</si>
  <si>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</si>
  <si>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</si>
  <si>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</si>
  <si>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</si>
  <si>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</si>
  <si>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</si>
  <si>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</si>
  <si>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</si>
  <si>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</si>
  <si>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</si>
  <si>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</si>
  <si>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</si>
  <si>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</si>
  <si>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</si>
  <si>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</si>
  <si>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</si>
  <si>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</si>
  <si>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</si>
  <si>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</si>
  <si>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</si>
  <si>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</si>
  <si>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</si>
  <si>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</si>
  <si>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</si>
  <si>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</si>
  <si>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</si>
  <si>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</si>
  <si>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</si>
  <si>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</si>
  <si>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</si>
  <si>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</si>
  <si>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</si>
  <si>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</si>
  <si>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</si>
  <si>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</si>
  <si>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</si>
  <si>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</si>
  <si>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</si>
  <si>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</si>
  <si>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</si>
  <si>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</si>
  <si>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</si>
  <si>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</si>
  <si>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</si>
  <si>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</si>
  <si>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</si>
  <si>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</si>
  <si>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</si>
  <si>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</si>
  <si>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</si>
  <si>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</si>
  <si>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</si>
  <si>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</si>
  <si>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</si>
  <si>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</si>
  <si>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</si>
  <si>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</si>
  <si>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</si>
  <si>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</si>
  <si>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</si>
  <si>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</si>
  <si>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</si>
  <si>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</si>
  <si>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</si>
  <si>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</si>
  <si>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</si>
  <si>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</si>
  <si>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</si>
  <si>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</si>
  <si>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</si>
  <si>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</si>
  <si>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</si>
  <si>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</si>
  <si>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</si>
  <si>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</si>
  <si>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</si>
  <si>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</si>
  <si>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</si>
  <si>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</si>
  <si>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</si>
  <si>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</si>
  <si>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</si>
  <si>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</si>
  <si>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</si>
  <si>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</si>
  <si>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</si>
  <si>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</si>
  <si>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</si>
  <si>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</si>
  <si>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</si>
  <si>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</si>
  <si>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</si>
  <si>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</si>
  <si>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</si>
  <si>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</si>
  <si>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</si>
  <si>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</si>
  <si>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</si>
  <si>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</si>
  <si>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</si>
  <si>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</si>
  <si>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</si>
  <si>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</si>
  <si>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</si>
  <si>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</si>
  <si>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</si>
  <si>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</si>
  <si>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</si>
  <si>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</si>
  <si>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</si>
  <si>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</si>
  <si>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</si>
  <si>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</si>
  <si>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</si>
  <si>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</si>
  <si>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</si>
  <si>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</si>
  <si>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</si>
  <si>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</si>
  <si>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</si>
  <si>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</si>
  <si>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</si>
  <si>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</si>
  <si>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</si>
  <si>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</si>
  <si>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</si>
  <si>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</si>
  <si>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</si>
  <si>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</si>
  <si>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</si>
  <si>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</si>
  <si>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</si>
  <si>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</si>
  <si>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</si>
  <si>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</si>
  <si>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</si>
  <si>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</si>
  <si>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</si>
  <si>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</si>
  <si>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</si>
  <si>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</si>
  <si>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</si>
  <si>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</si>
  <si>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</si>
  <si>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</si>
  <si>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</si>
  <si>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</si>
  <si>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</si>
  <si>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</si>
  <si>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</si>
  <si>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</si>
  <si>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</si>
  <si>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</si>
  <si>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</si>
  <si>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</si>
  <si>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</si>
  <si>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</si>
  <si>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</si>
  <si>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</si>
  <si>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</si>
  <si>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</si>
  <si>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</si>
  <si>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</si>
  <si>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</si>
  <si>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</si>
  <si>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</si>
  <si>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</si>
  <si>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</si>
  <si>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</si>
  <si>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</si>
  <si>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</si>
  <si>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</si>
  <si>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</si>
  <si>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</si>
  <si>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</si>
  <si>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</si>
  <si>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</si>
  <si>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</si>
  <si>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</si>
  <si>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</si>
  <si>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</si>
  <si>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</si>
  <si>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</si>
  <si>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</si>
  <si>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</si>
  <si>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</si>
  <si>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</si>
  <si>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</si>
  <si>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</si>
  <si>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</si>
  <si>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</si>
  <si>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</si>
  <si>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</si>
  <si>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</si>
  <si>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</si>
  <si>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</si>
  <si>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</si>
  <si>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</si>
  <si>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</si>
  <si>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</si>
  <si>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</si>
  <si>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</si>
  <si>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</si>
  <si>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</si>
  <si>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</si>
  <si>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</si>
  <si>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</si>
  <si>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</si>
  <si>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</si>
  <si>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</si>
  <si>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</si>
  <si>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</si>
  <si>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</si>
  <si>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</si>
  <si>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</si>
  <si>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</si>
  <si>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</si>
  <si>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</si>
  <si>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</si>
  <si>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</si>
  <si>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</si>
  <si>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</si>
  <si>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</si>
  <si>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</si>
  <si>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</si>
  <si>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</si>
  <si>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</si>
  <si>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</si>
  <si>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</si>
  <si>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</si>
  <si>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</si>
  <si>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</si>
  <si>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</si>
  <si>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</si>
  <si>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</si>
  <si>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</si>
  <si>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</si>
  <si>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</si>
  <si>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</si>
  <si>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</si>
  <si>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</si>
  <si>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</si>
  <si>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</si>
  <si>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</si>
  <si>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</si>
  <si>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</si>
  <si>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</si>
  <si>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</si>
  <si>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</si>
  <si>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</si>
  <si>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</si>
  <si>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</si>
  <si>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</si>
  <si>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</si>
  <si>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</si>
  <si>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</si>
  <si>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</si>
  <si>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</si>
  <si>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</si>
  <si>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</si>
  <si>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</si>
  <si>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</si>
  <si>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</si>
  <si>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</si>
  <si>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</si>
  <si>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</si>
  <si>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</si>
  <si>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</si>
  <si>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</si>
  <si>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</si>
  <si>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</si>
  <si>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</si>
  <si>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</si>
  <si>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</si>
  <si>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</si>
  <si>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</si>
  <si>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</si>
  <si>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</si>
  <si>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</si>
  <si>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</si>
  <si>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</si>
  <si>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</si>
  <si>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</si>
  <si>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</si>
  <si>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</si>
  <si>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</si>
  <si>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</si>
  <si>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</si>
  <si>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</si>
  <si>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</si>
  <si>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</si>
  <si>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</si>
  <si>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</si>
  <si>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</si>
  <si>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</si>
  <si>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</si>
  <si>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</si>
  <si>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</si>
  <si>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</si>
  <si>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</si>
  <si>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</si>
  <si>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</si>
  <si>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</si>
  <si>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</si>
  <si>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</si>
  <si>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</si>
  <si>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</si>
  <si>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</si>
  <si>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</si>
  <si>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</si>
  <si>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</si>
  <si>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</si>
  <si>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</si>
  <si>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</si>
  <si>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</si>
  <si>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</si>
  <si>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</si>
  <si>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</si>
  <si>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</si>
  <si>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</si>
  <si>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</si>
  <si>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</si>
  <si>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</si>
  <si>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</si>
  <si>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</si>
  <si>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</si>
  <si>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</si>
  <si>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</si>
  <si>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</si>
  <si>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</si>
  <si>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</si>
  <si>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</si>
  <si>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</si>
  <si>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</si>
  <si>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</si>
  <si>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</si>
  <si>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</si>
  <si>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</si>
  <si>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</si>
  <si>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</si>
  <si>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</si>
  <si>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</si>
  <si>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</si>
  <si>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</si>
  <si>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</si>
  <si>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</si>
  <si>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</si>
  <si>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</si>
  <si>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</si>
  <si>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</si>
  <si>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</si>
  <si>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</si>
  <si>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</si>
  <si>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</si>
  <si>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</si>
  <si>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</si>
  <si>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</si>
  <si>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</si>
  <si>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</si>
  <si>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</si>
  <si>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</si>
  <si>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</si>
  <si>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</si>
  <si>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</si>
  <si>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</si>
  <si>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</si>
  <si>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</si>
  <si>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</si>
  <si>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</si>
  <si>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</si>
  <si>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</si>
  <si>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</si>
  <si>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</si>
  <si>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</si>
  <si>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</si>
  <si>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</si>
  <si>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</si>
  <si>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</si>
  <si>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</si>
  <si>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</si>
  <si>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</si>
  <si>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</si>
  <si>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</si>
  <si>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</si>
  <si>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</si>
  <si>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</si>
  <si>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</si>
  <si>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</si>
  <si>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</si>
  <si>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</si>
  <si>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</si>
  <si>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</si>
  <si>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</si>
  <si>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</si>
  <si>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</si>
  <si>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</si>
  <si>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</si>
  <si>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</si>
  <si>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</si>
  <si>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</si>
  <si>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</si>
  <si>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</si>
  <si>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</si>
  <si>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</si>
  <si>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</si>
  <si>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</si>
  <si>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</si>
  <si>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</si>
  <si>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</si>
  <si>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</si>
  <si>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</si>
  <si>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</si>
  <si>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</si>
  <si>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</si>
  <si>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</si>
  <si>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</si>
  <si>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</si>
  <si>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</si>
  <si>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</si>
  <si>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</si>
  <si>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</si>
  <si>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</si>
  <si>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</si>
  <si>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</si>
  <si>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</si>
  <si>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</si>
  <si>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</si>
  <si>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</si>
  <si>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</si>
  <si>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</si>
  <si>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</si>
  <si>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</si>
  <si>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</si>
  <si>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</si>
  <si>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</si>
  <si>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</si>
  <si>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</si>
  <si>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</si>
  <si>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</si>
  <si>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</si>
  <si>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</si>
  <si>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</si>
  <si>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</si>
  <si>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</si>
  <si>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</si>
  <si>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</si>
  <si>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</si>
  <si>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</si>
  <si>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</si>
  <si>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</si>
  <si>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</si>
  <si>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</si>
  <si>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</si>
  <si>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</si>
  <si>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</si>
  <si>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</si>
  <si>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</si>
  <si>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</si>
  <si>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</si>
  <si>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</si>
  <si>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</si>
  <si>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</si>
  <si>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</si>
  <si>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</si>
  <si>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</si>
  <si>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</si>
  <si>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</si>
  <si>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</si>
  <si>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</si>
  <si>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</si>
  <si>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</si>
  <si>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</si>
  <si>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</si>
  <si>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</si>
  <si>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</si>
  <si>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</si>
  <si>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</si>
  <si>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</si>
  <si>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</si>
  <si>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</si>
  <si>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</si>
  <si>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</si>
  <si>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</si>
  <si>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</si>
  <si>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</si>
  <si>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</si>
  <si>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</si>
  <si>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</si>
  <si>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</si>
  <si>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</si>
  <si>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</si>
  <si>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</si>
  <si>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</si>
  <si>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</si>
  <si>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</si>
  <si>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</si>
  <si>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</si>
  <si>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</si>
  <si>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</si>
  <si>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</si>
  <si>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</si>
  <si>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</si>
  <si>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</si>
  <si>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</si>
  <si>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</si>
  <si>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</si>
  <si>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</si>
  <si>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</si>
  <si>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</si>
  <si>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</si>
  <si>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</si>
  <si>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</si>
  <si>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</si>
  <si>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</si>
  <si>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</si>
  <si>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</si>
  <si>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</si>
  <si>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</si>
  <si>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</si>
  <si>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</si>
  <si>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</si>
  <si>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</si>
  <si>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</si>
  <si>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</si>
  <si>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</si>
  <si>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</si>
  <si>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</si>
  <si>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</si>
  <si>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</si>
  <si>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</si>
  <si>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</si>
  <si>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</si>
  <si>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</si>
  <si>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</si>
  <si>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</si>
  <si>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</si>
  <si>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</si>
  <si>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</si>
  <si>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</si>
  <si>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</si>
  <si>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</si>
  <si>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</si>
  <si>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</si>
  <si>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</si>
  <si>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</si>
  <si>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</si>
  <si>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</si>
  <si>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</si>
  <si>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</si>
  <si>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</si>
  <si>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</si>
  <si>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</si>
  <si>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</si>
  <si>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</si>
  <si>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</si>
  <si>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</si>
  <si>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</si>
  <si>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</si>
  <si>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</si>
  <si>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</si>
  <si>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</si>
  <si>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</si>
  <si>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</si>
  <si>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</si>
  <si>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</si>
  <si>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</si>
  <si>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</si>
  <si>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</si>
  <si>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</si>
  <si>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</si>
  <si>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</si>
  <si>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</si>
  <si>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</si>
  <si>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</si>
  <si>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</si>
  <si>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</si>
  <si>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</si>
  <si>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</si>
  <si>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</si>
  <si>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</si>
  <si>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</si>
  <si>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</si>
  <si>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</si>
  <si>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</si>
  <si>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</si>
  <si>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</si>
  <si>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</si>
  <si>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</si>
  <si>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</si>
  <si>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</si>
  <si>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</si>
  <si>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</si>
  <si>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</si>
  <si>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</si>
  <si>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</si>
  <si>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</si>
  <si>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</si>
  <si>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</si>
  <si>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</si>
  <si>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</si>
  <si>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</si>
  <si>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</si>
  <si>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</si>
  <si>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</si>
  <si>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</si>
  <si>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</si>
  <si>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</si>
  <si>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</si>
  <si>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</si>
  <si>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</si>
  <si>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</si>
  <si>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</si>
  <si>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</si>
  <si>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</si>
  <si>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</si>
  <si>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</si>
  <si>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</si>
  <si>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</si>
  <si>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</si>
  <si>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</si>
  <si>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</si>
  <si>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</si>
  <si>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</si>
  <si>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</si>
  <si>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</si>
  <si>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</si>
  <si>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</si>
  <si>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</si>
  <si>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</si>
  <si>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</si>
  <si>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</si>
  <si>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</si>
  <si>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</si>
  <si>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</si>
  <si>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</si>
  <si>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</si>
  <si>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</si>
  <si>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</si>
  <si>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</si>
  <si>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</si>
  <si>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</si>
  <si>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</si>
  <si>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</si>
  <si>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</si>
  <si>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</si>
  <si>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</si>
  <si>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</si>
  <si>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</si>
  <si>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</si>
  <si>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</si>
  <si>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</si>
  <si>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</si>
  <si>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</si>
  <si>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</si>
  <si>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</si>
  <si>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</si>
  <si>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</si>
  <si>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</si>
  <si>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</si>
  <si>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</si>
  <si>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</si>
  <si>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</si>
  <si>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</si>
  <si>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</si>
  <si>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</si>
  <si>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</si>
  <si>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</si>
  <si>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</si>
  <si>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</si>
  <si>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</si>
  <si>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</si>
  <si>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</si>
  <si>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</si>
  <si>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</si>
  <si>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</si>
  <si>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</si>
  <si>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</si>
  <si>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</si>
  <si>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</si>
  <si>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</si>
  <si>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</si>
  <si>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</si>
  <si>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</si>
  <si>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</si>
  <si>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</si>
  <si>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</si>
  <si>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</si>
  <si>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</si>
  <si>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</si>
  <si>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</si>
  <si>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</si>
  <si>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</si>
  <si>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</si>
  <si>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</si>
  <si>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</si>
  <si>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</si>
  <si>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</si>
  <si>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</si>
  <si>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</si>
  <si>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</si>
  <si>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</si>
  <si>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</si>
  <si>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</si>
  <si>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</si>
  <si>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</si>
  <si>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</si>
  <si>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</si>
  <si>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</si>
  <si>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</si>
  <si>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</si>
  <si>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</si>
  <si>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</si>
  <si>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</si>
  <si>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</si>
  <si>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</si>
  <si>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</si>
  <si>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</si>
  <si>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</si>
  <si>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</si>
  <si>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</si>
  <si>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</si>
  <si>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</si>
  <si>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</si>
  <si>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</si>
  <si>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</si>
  <si>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</si>
  <si>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</si>
  <si>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</si>
  <si>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</si>
  <si>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</si>
  <si>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</si>
  <si>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</si>
  <si>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</si>
  <si>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</si>
  <si>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</si>
  <si>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</si>
  <si>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</si>
  <si>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</si>
  <si>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</si>
  <si>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</si>
  <si>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</si>
  <si>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</si>
  <si>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</si>
  <si>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</si>
  <si>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</si>
  <si>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</si>
  <si>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</si>
  <si>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</si>
  <si>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</si>
  <si>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</si>
  <si>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</si>
  <si>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</si>
  <si>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</si>
  <si>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</si>
  <si>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</si>
  <si>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</si>
  <si>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</si>
  <si>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</si>
  <si>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</si>
  <si>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</si>
  <si>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</si>
  <si>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</si>
  <si>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</si>
  <si>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</si>
  <si>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</si>
  <si>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</si>
  <si>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</si>
  <si>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</si>
  <si>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</si>
  <si>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</si>
  <si>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</si>
  <si>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</si>
  <si>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</si>
  <si>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</si>
  <si>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</si>
  <si>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</si>
  <si>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</si>
  <si>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</si>
  <si>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</si>
  <si>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</si>
  <si>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</si>
  <si>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</si>
  <si>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</si>
  <si>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</si>
  <si>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</si>
  <si>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</si>
  <si>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</si>
  <si>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</si>
  <si>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</si>
  <si>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</si>
  <si>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</si>
  <si>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</si>
  <si>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</si>
  <si>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</si>
  <si>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</si>
  <si>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</si>
  <si>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</si>
  <si>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</si>
  <si>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</si>
  <si>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</si>
  <si>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</si>
  <si>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</si>
  <si>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</si>
  <si>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</si>
  <si>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</si>
  <si>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</si>
  <si>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</si>
  <si>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</si>
  <si>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</si>
  <si>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</si>
  <si>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</si>
  <si>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</si>
  <si>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</si>
  <si>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</si>
  <si>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</si>
  <si>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</si>
  <si>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</si>
  <si>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</si>
  <si>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</si>
  <si>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</si>
  <si>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</si>
  <si>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</si>
  <si>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</si>
  <si>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</si>
  <si>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</si>
  <si>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</si>
  <si>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</si>
  <si>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</si>
  <si>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</si>
  <si>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</si>
  <si>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</si>
  <si>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</si>
  <si>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</si>
  <si>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</si>
  <si>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</si>
  <si>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</si>
  <si>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</si>
  <si>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</si>
  <si>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</si>
  <si>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</si>
  <si>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</si>
  <si>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</si>
  <si>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</si>
  <si>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</si>
  <si>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</si>
  <si>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</si>
  <si>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</si>
  <si>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</si>
  <si>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</si>
  <si>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</si>
  <si>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</si>
  <si>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</si>
  <si>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</si>
  <si>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</si>
  <si>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</si>
  <si>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</si>
  <si>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</si>
  <si>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</si>
  <si>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</si>
  <si>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</si>
  <si>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</si>
  <si>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</si>
  <si>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</si>
  <si>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</si>
  <si>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</si>
  <si>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</si>
  <si>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</si>
  <si>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</si>
  <si>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</si>
  <si>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</si>
  <si>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</si>
  <si>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</si>
  <si>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</si>
  <si>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</si>
  <si>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</si>
  <si>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</si>
  <si>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</si>
  <si>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</si>
  <si>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</si>
  <si>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</si>
  <si>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</si>
  <si>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</si>
  <si>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</si>
  <si>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</si>
  <si>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</si>
  <si>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</si>
  <si>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</si>
  <si>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</si>
  <si>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</si>
  <si>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</si>
  <si>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</si>
  <si>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</si>
  <si>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</si>
  <si>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</si>
  <si>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</si>
  <si>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</si>
  <si>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</si>
  <si>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</si>
  <si>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</si>
  <si>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</si>
  <si>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</si>
  <si>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</si>
  <si>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</si>
  <si>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</si>
  <si>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</si>
  <si>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</si>
  <si>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</si>
  <si>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</si>
  <si>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</si>
  <si>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</si>
  <si>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</si>
  <si>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</si>
  <si>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</si>
  <si>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</si>
  <si>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</si>
  <si>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</si>
  <si>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</si>
  <si>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</si>
  <si>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</si>
  <si>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</si>
  <si>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</si>
  <si>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</si>
  <si>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</si>
  <si>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</si>
  <si>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</si>
  <si>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</si>
  <si>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</si>
  <si>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</si>
  <si>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</si>
  <si>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</si>
  <si>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</si>
  <si>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</si>
  <si>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</si>
  <si>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</si>
  <si>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</si>
  <si>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</si>
  <si>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</si>
  <si>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</si>
  <si>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</si>
  <si>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</si>
  <si>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</si>
  <si>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</si>
  <si>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</si>
  <si>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</si>
  <si>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</si>
  <si>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</si>
  <si>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</si>
  <si>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</si>
  <si>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</si>
  <si>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</si>
  <si>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</si>
  <si>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</si>
  <si>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</si>
  <si>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</si>
  <si>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</si>
  <si>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</si>
  <si>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</si>
  <si>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</si>
  <si>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</si>
  <si>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</si>
  <si>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</si>
  <si>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</si>
  <si>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</si>
  <si>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</si>
  <si>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</si>
  <si>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</si>
  <si>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</si>
  <si>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</si>
  <si>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</si>
  <si>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</si>
  <si>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</si>
  <si>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</si>
  <si>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</si>
  <si>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</si>
  <si>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</si>
  <si>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</si>
  <si>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</si>
  <si>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</si>
  <si>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</si>
  <si>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</si>
  <si>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</si>
  <si>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</si>
  <si>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</si>
  <si>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</si>
  <si>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</si>
  <si>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</si>
  <si>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</si>
  <si>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</si>
  <si>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</si>
  <si>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</si>
  <si>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</si>
  <si>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</si>
  <si>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</si>
  <si>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</si>
  <si>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</si>
  <si>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</si>
  <si>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</si>
  <si>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</si>
  <si>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</si>
  <si>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</si>
  <si>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</si>
  <si>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</si>
  <si>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</si>
  <si>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</si>
  <si>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</si>
  <si>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</si>
  <si>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</si>
  <si>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</si>
  <si>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</si>
  <si>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</si>
  <si>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</si>
  <si>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</si>
  <si>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</si>
  <si>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</si>
  <si>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</si>
  <si>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</si>
  <si>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</si>
  <si>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</si>
  <si>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</si>
  <si>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</si>
  <si>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</si>
  <si>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</si>
  <si>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</si>
  <si>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</si>
  <si>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</si>
  <si>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</si>
  <si>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</si>
  <si>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</si>
  <si>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</si>
  <si>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</si>
  <si>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</si>
  <si>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</si>
  <si>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</si>
  <si>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</si>
  <si>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</si>
  <si>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</si>
  <si>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</si>
  <si>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</si>
  <si>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</si>
  <si>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</si>
  <si>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</si>
  <si>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</si>
  <si>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</si>
  <si>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</si>
  <si>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</si>
  <si>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</si>
  <si>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</si>
  <si>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</si>
  <si>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</si>
  <si>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</si>
  <si>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</si>
  <si>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</si>
  <si>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</si>
  <si>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</si>
  <si>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</si>
  <si>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</si>
  <si>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</si>
  <si>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</si>
  <si>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</si>
  <si>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</si>
  <si>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</si>
  <si>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</si>
  <si>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</si>
  <si>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</si>
  <si>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</si>
  <si>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</si>
  <si>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</si>
  <si>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</si>
  <si>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</si>
  <si>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</si>
  <si>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</si>
  <si>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</si>
  <si>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</si>
  <si>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</si>
  <si>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</si>
  <si>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</si>
  <si>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</si>
  <si>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</si>
  <si>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</si>
  <si>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</si>
  <si>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</si>
  <si>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</si>
  <si>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</si>
  <si>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</si>
  <si>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</si>
  <si>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</si>
  <si>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</si>
  <si>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</si>
  <si>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</si>
  <si>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</si>
  <si>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</si>
  <si>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</si>
  <si>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</si>
  <si>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</si>
  <si>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</si>
  <si>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</si>
  <si>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</si>
  <si>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</si>
  <si>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</si>
  <si>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</si>
  <si>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</si>
  <si>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</si>
  <si>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</si>
  <si>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</si>
  <si>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</si>
  <si>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</si>
  <si>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</si>
  <si>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</si>
  <si>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</si>
  <si>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</si>
  <si>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</si>
  <si>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</si>
  <si>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</si>
  <si>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</si>
  <si>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</si>
  <si>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</si>
  <si>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</si>
  <si>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</si>
  <si>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</si>
  <si>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</si>
  <si>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</si>
  <si>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</si>
  <si>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</si>
  <si>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</si>
  <si>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</si>
  <si>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</si>
  <si>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</si>
  <si>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</si>
  <si>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</si>
  <si>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</si>
  <si>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</si>
  <si>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</si>
  <si>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</si>
  <si>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</si>
  <si>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</si>
  <si>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</si>
  <si>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</si>
  <si>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</si>
  <si>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</si>
  <si>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</si>
  <si>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</si>
  <si>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</si>
  <si>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</si>
  <si>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</si>
  <si>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</si>
  <si>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</si>
  <si>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</si>
  <si>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</si>
  <si>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</si>
  <si>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</si>
  <si>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</si>
  <si>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</si>
  <si>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</si>
  <si>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</si>
  <si>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</si>
  <si>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</si>
  <si>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</si>
  <si>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</si>
  <si>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</si>
  <si>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</si>
  <si>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</si>
  <si>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</si>
  <si>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</si>
  <si>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</si>
  <si>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</si>
  <si>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</si>
  <si>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</si>
  <si>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</si>
  <si>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</si>
  <si>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</si>
  <si>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</si>
  <si>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</si>
  <si>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</si>
  <si>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</si>
  <si>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</si>
  <si>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</si>
  <si>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</si>
  <si>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</si>
  <si>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</si>
  <si>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</si>
  <si>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</si>
  <si>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</si>
  <si>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</si>
  <si>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</si>
  <si>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</si>
  <si>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</si>
  <si>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</si>
  <si>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</si>
  <si>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</si>
  <si>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</si>
  <si>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</si>
  <si>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</si>
  <si>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</si>
  <si>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</si>
  <si>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</si>
  <si>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</si>
  <si>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</si>
  <si>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</si>
  <si>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</si>
  <si>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</si>
  <si>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</si>
  <si>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</si>
  <si>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</si>
  <si>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</si>
  <si>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</si>
  <si>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</si>
  <si>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</si>
  <si>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</si>
  <si>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</si>
  <si>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</si>
  <si>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</si>
  <si>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</si>
  <si>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</si>
  <si>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</si>
  <si>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</si>
  <si>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</si>
  <si>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</si>
  <si>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</si>
  <si>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</si>
  <si>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</si>
  <si>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</si>
  <si>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</si>
  <si>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</si>
  <si>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</si>
  <si>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</si>
  <si>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</si>
  <si>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</si>
  <si>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</si>
  <si>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</si>
  <si>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</si>
  <si>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</si>
  <si>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</si>
  <si>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</si>
  <si>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</si>
  <si>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</si>
  <si>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</si>
  <si>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</si>
  <si>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</si>
  <si>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</si>
  <si>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</si>
  <si>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</si>
  <si>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</si>
  <si>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</si>
  <si>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</si>
  <si>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</si>
  <si>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</si>
  <si>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</si>
  <si>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</si>
  <si>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</si>
  <si>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</si>
  <si>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</si>
  <si>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</si>
  <si>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</si>
  <si>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</si>
  <si>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</si>
  <si>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</si>
  <si>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</si>
  <si>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</si>
  <si>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</si>
  <si>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</si>
  <si>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</si>
  <si>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</si>
  <si>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</si>
  <si>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</si>
  <si>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</si>
  <si>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</si>
  <si>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</si>
  <si>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</si>
  <si>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</si>
  <si>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</si>
  <si>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</si>
  <si>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</si>
  <si>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</si>
  <si>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</si>
  <si>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</si>
  <si>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</si>
  <si>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</si>
  <si>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</si>
  <si>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</si>
  <si>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</si>
  <si>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</si>
  <si>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</si>
  <si>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</si>
  <si>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</si>
  <si>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</si>
  <si>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</si>
  <si>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</si>
  <si>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</si>
  <si>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</si>
  <si>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</si>
  <si>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</si>
  <si>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</si>
  <si>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</si>
  <si>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</si>
  <si>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</si>
  <si>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</si>
  <si>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</si>
  <si>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</si>
  <si>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</si>
  <si>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</si>
  <si>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</si>
  <si>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</si>
  <si>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</si>
  <si>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</si>
  <si>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</si>
  <si>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</si>
  <si>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</si>
  <si>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</si>
  <si>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</si>
  <si>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</si>
  <si>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</si>
  <si>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</si>
  <si>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</si>
  <si>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</si>
  <si>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</si>
  <si>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</si>
  <si>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</si>
  <si>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</si>
  <si>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</si>
  <si>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</si>
  <si>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</si>
  <si>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</si>
  <si>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</si>
  <si>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</si>
  <si>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</si>
  <si>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</si>
  <si>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</si>
  <si>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</si>
  <si>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</si>
  <si>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</si>
  <si>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</si>
  <si>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</si>
  <si>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</si>
  <si>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</si>
  <si>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</si>
  <si>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</si>
  <si>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</si>
  <si>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</si>
  <si>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</si>
  <si>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</si>
  <si>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</si>
  <si>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</si>
  <si>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</si>
  <si>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</si>
  <si>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</si>
  <si>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</si>
  <si>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</si>
  <si>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</si>
  <si>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</si>
  <si>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</si>
  <si>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</si>
  <si>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</si>
  <si>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</si>
  <si>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</si>
  <si>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</si>
  <si>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</si>
  <si>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</si>
  <si>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</si>
  <si>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</si>
  <si>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</si>
  <si>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</si>
  <si>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</si>
  <si>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</si>
  <si>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</si>
  <si>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</si>
  <si>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</si>
  <si>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</si>
  <si>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</si>
  <si>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</si>
  <si>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</si>
  <si>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</si>
  <si>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</si>
  <si>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</si>
  <si>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</si>
  <si>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</si>
  <si>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</si>
  <si>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</si>
  <si>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</si>
  <si>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</si>
  <si>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</si>
  <si>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</si>
  <si>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</si>
  <si>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</si>
  <si>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</si>
  <si>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</si>
  <si>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</si>
  <si>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</si>
  <si>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</si>
  <si>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</si>
  <si>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</si>
  <si>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</si>
  <si>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</si>
  <si>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</si>
  <si>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</si>
  <si>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</si>
  <si>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</si>
  <si>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</si>
  <si>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</si>
  <si>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</si>
  <si>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</si>
  <si>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</si>
  <si>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</si>
  <si>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</si>
  <si>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</si>
  <si>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</si>
  <si>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</si>
  <si>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</si>
  <si>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</si>
  <si>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</si>
  <si>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</si>
  <si>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</si>
  <si>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</si>
  <si>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</si>
  <si>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</si>
  <si>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</si>
  <si>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</si>
  <si>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</si>
  <si>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</si>
  <si>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</si>
  <si>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</si>
  <si>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</si>
  <si>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</si>
  <si>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</si>
  <si>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</si>
  <si>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</si>
  <si>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</si>
  <si>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</si>
  <si>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</si>
  <si>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</si>
  <si>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</si>
  <si>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</si>
  <si>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</si>
  <si>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</si>
  <si>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</si>
  <si>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</si>
  <si>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</si>
  <si>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</si>
  <si>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</si>
  <si>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</si>
  <si>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</si>
  <si>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</si>
  <si>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</si>
  <si>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</si>
  <si>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</si>
  <si>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</si>
  <si>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</si>
  <si>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</si>
  <si>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</si>
  <si>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</si>
  <si>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</si>
  <si>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</si>
  <si>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</si>
  <si>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</si>
  <si>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</si>
  <si>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</si>
  <si>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</si>
  <si>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</si>
  <si>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</si>
  <si>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</si>
  <si>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</si>
  <si>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</si>
  <si>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</si>
  <si>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</si>
  <si>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</si>
  <si>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</si>
  <si>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</si>
  <si>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</si>
  <si>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</si>
  <si>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</si>
  <si>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</si>
  <si>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</si>
  <si>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</si>
  <si>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</si>
  <si>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</si>
  <si>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</si>
  <si>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</si>
  <si>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</si>
  <si>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</si>
  <si>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</si>
  <si>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</si>
  <si>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</si>
  <si>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</si>
  <si>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</si>
  <si>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</si>
  <si>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</si>
  <si>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</si>
  <si>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</si>
  <si>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</si>
  <si>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</si>
  <si>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</si>
  <si>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</si>
  <si>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</si>
  <si>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</si>
  <si>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</si>
  <si>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</si>
  <si>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</si>
  <si>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</si>
  <si>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</si>
  <si>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</si>
  <si>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</si>
  <si>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</si>
  <si>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</si>
  <si>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</si>
  <si>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</si>
  <si>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</si>
  <si>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</si>
  <si>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</si>
  <si>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</si>
  <si>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</si>
  <si>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</si>
  <si>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</si>
  <si>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</si>
  <si>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</si>
  <si>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</si>
  <si>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</si>
  <si>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</si>
  <si>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</si>
  <si>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</si>
  <si>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</si>
  <si>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</si>
  <si>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</si>
  <si>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</si>
  <si>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</si>
  <si>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</si>
  <si>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</si>
  <si>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</si>
  <si>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</si>
  <si>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</si>
  <si>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</si>
  <si>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</si>
  <si>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</si>
  <si>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</si>
  <si>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</si>
  <si>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</si>
  <si>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</si>
  <si>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</si>
  <si>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</si>
  <si>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</si>
  <si>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</si>
  <si>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</si>
  <si>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</si>
  <si>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</si>
  <si>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</si>
  <si>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</si>
  <si>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</si>
  <si>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</si>
  <si>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</si>
  <si>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</si>
  <si>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</si>
  <si>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</si>
  <si>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</si>
  <si>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</si>
  <si>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</si>
  <si>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</si>
  <si>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</si>
  <si>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</si>
  <si>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</si>
  <si>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</si>
  <si>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</si>
  <si>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</si>
  <si>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</si>
  <si>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</si>
  <si>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</si>
  <si>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</si>
  <si>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</si>
  <si>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</si>
  <si>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</si>
  <si>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</si>
  <si>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</si>
  <si>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</si>
  <si>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</si>
  <si>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</si>
  <si>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</si>
  <si>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</si>
  <si>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</si>
  <si>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</si>
  <si>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</si>
  <si>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</si>
  <si>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</si>
  <si>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</si>
  <si>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</si>
  <si>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</si>
  <si>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</si>
  <si>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</si>
  <si>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</si>
  <si>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</si>
  <si>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</si>
  <si>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</si>
  <si>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</si>
  <si>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</si>
  <si>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</si>
  <si>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</si>
  <si>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</si>
  <si>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</si>
  <si>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</si>
  <si>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</si>
  <si>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</si>
  <si>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</si>
  <si>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</si>
  <si>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</si>
  <si>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</si>
  <si>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</si>
  <si>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</si>
  <si>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</si>
  <si>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</si>
  <si>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</si>
  <si>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</si>
  <si>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</si>
  <si>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</si>
  <si>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</si>
  <si>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</si>
  <si>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</si>
  <si>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</si>
  <si>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</si>
  <si>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</si>
  <si>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</si>
  <si>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</si>
  <si>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</si>
  <si>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</si>
  <si>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</si>
  <si>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</si>
  <si>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</si>
  <si>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</si>
  <si>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</si>
  <si>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</si>
  <si>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</si>
  <si>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</si>
  <si>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</si>
  <si>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</si>
  <si>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</si>
  <si>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</si>
  <si>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</si>
  <si>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</si>
  <si>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</si>
  <si>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</si>
  <si>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</si>
  <si>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</si>
  <si>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</si>
  <si>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</si>
  <si>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</si>
  <si>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</si>
  <si>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</si>
  <si>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</si>
  <si>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</si>
  <si>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</si>
  <si>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</si>
  <si>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</si>
  <si>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</si>
  <si>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</si>
  <si>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</si>
  <si>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</si>
  <si>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</si>
  <si>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</si>
  <si>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</si>
  <si>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</si>
  <si>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</si>
  <si>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</si>
  <si>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</si>
  <si>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</si>
  <si>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</si>
  <si>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</si>
  <si>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</si>
  <si>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</si>
  <si>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</si>
  <si>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</si>
  <si>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</si>
  <si>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</si>
  <si>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</si>
  <si>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</si>
  <si>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</si>
  <si>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</si>
  <si>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</si>
  <si>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</si>
  <si>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</si>
  <si>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</si>
  <si>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</si>
  <si>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</si>
  <si>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</si>
  <si>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</si>
  <si>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</si>
  <si>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</si>
  <si>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</si>
  <si>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</si>
  <si>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</si>
  <si>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</si>
  <si>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</si>
  <si>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</si>
  <si>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</si>
  <si>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</si>
  <si>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</si>
  <si>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</si>
  <si>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</si>
  <si>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</si>
  <si>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</si>
  <si>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</si>
  <si>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</si>
  <si>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</si>
  <si>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</si>
  <si>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</si>
  <si>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</si>
  <si>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</si>
  <si>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</si>
  <si>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</si>
  <si>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</si>
  <si>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</si>
  <si>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</si>
  <si>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</si>
  <si>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</si>
  <si>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</si>
  <si>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</si>
  <si>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</si>
  <si>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</si>
  <si>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</si>
  <si>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</si>
  <si>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</si>
  <si>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</si>
  <si>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</si>
  <si>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</si>
  <si>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</si>
  <si>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</si>
  <si>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</si>
  <si>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</si>
  <si>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</si>
  <si>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</si>
  <si>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</si>
  <si>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</si>
  <si>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</si>
  <si>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</si>
  <si>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</si>
  <si>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</si>
  <si>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</si>
  <si>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</si>
  <si>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</si>
  <si>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</si>
  <si>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</si>
  <si>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</si>
  <si>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</si>
  <si>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</si>
  <si>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</si>
  <si>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</si>
  <si>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</si>
  <si>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</si>
  <si>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</si>
  <si>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</si>
  <si>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</si>
  <si>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</si>
  <si>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</si>
  <si>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</si>
  <si>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</si>
  <si>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</si>
  <si>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</si>
  <si>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</si>
  <si>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</si>
  <si>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</si>
  <si>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</si>
  <si>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</si>
  <si>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</si>
  <si>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</si>
  <si>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</si>
  <si>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</si>
  <si>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</si>
  <si>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</si>
  <si>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</si>
  <si>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</si>
  <si>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</si>
  <si>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</si>
  <si>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</si>
  <si>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</si>
  <si>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</si>
  <si>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</si>
  <si>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</si>
  <si>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</si>
  <si>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</si>
  <si>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</si>
  <si>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</si>
  <si>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</si>
  <si>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</si>
  <si>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</si>
  <si>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</si>
  <si>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</si>
  <si>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</si>
  <si>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</si>
  <si>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</si>
  <si>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</si>
  <si>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</si>
  <si>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</si>
  <si>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</si>
  <si>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</si>
  <si>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</si>
  <si>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</si>
  <si>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</si>
  <si>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</si>
  <si>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</si>
  <si>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</si>
  <si>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</si>
  <si>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</si>
  <si>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</si>
  <si>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</si>
  <si>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</si>
  <si>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</si>
  <si>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</si>
  <si>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</si>
  <si>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</si>
  <si>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</si>
  <si>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</si>
  <si>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</si>
  <si>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</si>
  <si>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</si>
  <si>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</si>
  <si>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</si>
  <si>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</si>
  <si>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</si>
  <si>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</si>
  <si>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</si>
  <si>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</si>
  <si>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</si>
  <si>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</si>
  <si>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</si>
  <si>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</si>
  <si>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</si>
  <si>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</si>
  <si>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</si>
  <si>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</si>
  <si>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</si>
  <si>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</si>
  <si>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</si>
  <si>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</si>
  <si>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</si>
  <si>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</si>
  <si>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</si>
  <si>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</si>
  <si>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</si>
  <si>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</si>
  <si>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</si>
  <si>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</si>
  <si>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</si>
  <si>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</si>
  <si>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</si>
  <si>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</si>
  <si>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</si>
  <si>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</si>
  <si>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</si>
  <si>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</si>
  <si>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</si>
  <si>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</si>
  <si>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</si>
  <si>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</si>
  <si>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</si>
  <si>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</si>
  <si>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</si>
  <si>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</si>
  <si>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</si>
  <si>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</si>
  <si>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</si>
  <si>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</si>
  <si>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</si>
  <si>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</si>
  <si>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</si>
  <si>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</si>
  <si>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</si>
  <si>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</si>
  <si>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</si>
  <si>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</si>
  <si>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</si>
  <si>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</si>
  <si>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</si>
  <si>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</si>
  <si>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</si>
  <si>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</si>
  <si>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</si>
  <si>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</si>
  <si>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</si>
  <si>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</si>
  <si>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</si>
  <si>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</si>
  <si>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</si>
  <si>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</si>
  <si>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</si>
  <si>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</si>
  <si>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</si>
  <si>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</si>
  <si>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</si>
  <si>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</si>
  <si>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</si>
  <si>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</si>
  <si>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</si>
  <si>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</si>
  <si>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</si>
  <si>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</si>
  <si>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</si>
  <si>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</si>
  <si>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</si>
  <si>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</si>
  <si>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</si>
  <si>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</si>
  <si>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</si>
  <si>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</si>
  <si>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</si>
  <si>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</si>
  <si>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</si>
  <si>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</si>
  <si>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</si>
  <si>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</si>
  <si>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</si>
  <si>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</si>
  <si>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</si>
  <si>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</si>
  <si>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</si>
  <si>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</si>
  <si>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</si>
  <si>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</si>
  <si>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</si>
  <si>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</si>
  <si>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</si>
  <si>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</si>
  <si>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</si>
  <si>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</si>
  <si>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</si>
  <si>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</si>
  <si>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</si>
  <si>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</si>
  <si>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</si>
  <si>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</si>
  <si>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</si>
  <si>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</si>
  <si>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</si>
  <si>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</si>
  <si>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</si>
  <si>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</si>
  <si>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</si>
  <si>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</si>
  <si>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</si>
  <si>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</si>
  <si>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</si>
  <si>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</si>
  <si>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</si>
  <si>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</si>
  <si>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</si>
  <si>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</si>
  <si>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</si>
  <si>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</si>
  <si>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</si>
  <si>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</si>
  <si>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</si>
  <si>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</si>
  <si>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</si>
  <si>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</si>
  <si>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</si>
  <si>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</si>
  <si>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</si>
  <si>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</si>
  <si>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</si>
  <si>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</si>
  <si>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</si>
  <si>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</si>
  <si>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</si>
  <si>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</si>
  <si>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</si>
  <si>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</si>
  <si>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</si>
  <si>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</si>
  <si>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</si>
  <si>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</si>
  <si>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</si>
  <si>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</si>
  <si>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</si>
  <si>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</si>
  <si>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</si>
  <si>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</si>
  <si>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</si>
  <si>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</si>
  <si>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</si>
  <si>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</si>
  <si>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</si>
  <si>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</si>
  <si>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</si>
  <si>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</si>
  <si>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</si>
  <si>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</si>
  <si>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</si>
  <si>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</si>
  <si>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</si>
  <si>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</si>
  <si>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</si>
  <si>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</si>
  <si>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</si>
  <si>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</si>
  <si>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</si>
  <si>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</si>
  <si>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</si>
  <si>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</si>
  <si>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</si>
  <si>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</si>
  <si>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</si>
  <si>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</si>
  <si>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</si>
  <si>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</si>
  <si>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</si>
  <si>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</si>
  <si>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</si>
  <si>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</si>
  <si>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</si>
  <si>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</si>
  <si>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</si>
  <si>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</si>
  <si>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</si>
  <si>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</si>
  <si>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</si>
  <si>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</si>
  <si>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</si>
  <si>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</si>
  <si>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</si>
  <si>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</si>
  <si>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</si>
  <si>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</si>
  <si>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</si>
  <si>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</si>
  <si>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</si>
  <si>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</si>
  <si>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</si>
  <si>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</si>
  <si>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</si>
  <si>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</si>
  <si>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</si>
  <si>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</si>
  <si>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</si>
  <si>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</si>
  <si>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</si>
  <si>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</si>
  <si>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</si>
  <si>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</si>
  <si>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</si>
  <si>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</si>
  <si>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</si>
  <si>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</si>
  <si>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</si>
  <si>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</si>
  <si>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</si>
  <si>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</si>
  <si>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</si>
  <si>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</si>
  <si>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</si>
  <si>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</si>
  <si>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</si>
  <si>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</si>
  <si>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</si>
  <si>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</si>
  <si>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</si>
  <si>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</si>
  <si>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</si>
  <si>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</si>
  <si>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</si>
  <si>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</si>
  <si>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</si>
  <si>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</si>
  <si>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</si>
  <si>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</si>
  <si>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</si>
  <si>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</si>
  <si>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</si>
  <si>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</si>
  <si>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</si>
  <si>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</si>
  <si>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</si>
  <si>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</si>
  <si>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</si>
  <si>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</si>
  <si>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</si>
  <si>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</si>
  <si>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</si>
  <si>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</si>
  <si>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</si>
  <si>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</si>
  <si>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</si>
  <si>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</si>
  <si>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</si>
  <si>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</si>
  <si>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</si>
  <si>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</si>
  <si>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</si>
  <si>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</si>
  <si>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</si>
  <si>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</si>
  <si>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</si>
  <si>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</si>
  <si>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</si>
  <si>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</si>
  <si>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</si>
  <si>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</si>
  <si>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</si>
  <si>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</si>
  <si>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</si>
  <si>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</si>
  <si>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</si>
  <si>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</si>
  <si>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</si>
  <si>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</si>
  <si>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</si>
  <si>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</si>
  <si>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</si>
  <si>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</si>
  <si>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</si>
  <si>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</si>
  <si>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</si>
  <si>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</si>
  <si>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</si>
  <si>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</si>
  <si>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</si>
  <si>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</si>
  <si>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</si>
  <si>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</si>
  <si>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</si>
  <si>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</si>
  <si>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</si>
  <si>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</si>
  <si>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</si>
  <si>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</si>
  <si>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</si>
  <si>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</si>
  <si>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</si>
  <si>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</si>
  <si>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</si>
  <si>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</si>
  <si>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</si>
  <si>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</si>
  <si>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</si>
  <si>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</si>
  <si>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</si>
  <si>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</si>
  <si>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</si>
  <si>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</si>
  <si>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</si>
  <si>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</si>
  <si>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</si>
  <si>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</si>
  <si>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</si>
  <si>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</si>
  <si>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</si>
  <si>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</si>
  <si>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</si>
  <si>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</si>
  <si>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</si>
  <si>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</si>
  <si>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</si>
  <si>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</si>
  <si>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</si>
  <si>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</si>
  <si>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</si>
  <si>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</si>
  <si>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</si>
  <si>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</si>
  <si>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</si>
  <si>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</si>
  <si>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</si>
  <si>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</si>
  <si>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</si>
  <si>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</si>
  <si>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</si>
  <si>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</si>
  <si>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</si>
  <si>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</si>
  <si>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</si>
  <si>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</si>
  <si>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</si>
  <si>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</si>
  <si>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</si>
  <si>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</si>
  <si>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</si>
  <si>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</si>
  <si>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</si>
  <si>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</si>
  <si>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</si>
  <si>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</si>
  <si>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</si>
  <si>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</si>
  <si>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</si>
  <si>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</si>
  <si>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</si>
  <si>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</si>
  <si>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</si>
  <si>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</si>
  <si>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</si>
  <si>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</si>
  <si>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</si>
  <si>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</si>
  <si>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</si>
  <si>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</si>
  <si>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</si>
  <si>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</si>
  <si>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</si>
  <si>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</si>
  <si>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</si>
  <si>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</si>
  <si>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</si>
  <si>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</si>
  <si>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</si>
  <si>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</si>
  <si>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</si>
  <si>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</si>
  <si>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</si>
  <si>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</si>
  <si>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</si>
  <si>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</si>
  <si>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</si>
  <si>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</si>
  <si>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</si>
  <si>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</si>
  <si>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</si>
  <si>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</si>
  <si>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</si>
  <si>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</si>
  <si>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</si>
  <si>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</si>
  <si>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</si>
  <si>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</si>
  <si>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</si>
  <si>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</si>
  <si>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</si>
  <si>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</si>
  <si>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</si>
  <si>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</si>
  <si>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</si>
  <si>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</si>
  <si>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</si>
  <si>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</si>
  <si>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</si>
  <si>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</si>
  <si>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</si>
  <si>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</si>
  <si>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</si>
  <si>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</si>
  <si>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</si>
  <si>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</si>
  <si>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</si>
  <si>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</si>
  <si>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</si>
  <si>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</si>
  <si>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</si>
  <si>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</si>
  <si>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</si>
  <si>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</si>
  <si>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</si>
  <si>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</si>
  <si>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</si>
  <si>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</si>
  <si>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</si>
  <si>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</si>
  <si>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</si>
  <si>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</si>
  <si>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</si>
  <si>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</si>
  <si>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</si>
  <si>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</si>
  <si>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</si>
  <si>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</si>
  <si>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</si>
  <si>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</si>
  <si>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</si>
  <si>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</si>
  <si>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</si>
  <si>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</si>
  <si>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</si>
  <si>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</si>
  <si>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</si>
  <si>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</si>
  <si>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</si>
  <si>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</si>
  <si>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</si>
  <si>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</si>
  <si>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</si>
  <si>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</si>
  <si>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</si>
  <si>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</si>
  <si>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</si>
  <si>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</si>
  <si>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</si>
  <si>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</si>
  <si>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</si>
  <si>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</si>
  <si>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</si>
  <si>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</si>
  <si>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</si>
  <si>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</si>
  <si>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</si>
  <si>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</si>
  <si>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</si>
  <si>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</si>
  <si>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</si>
  <si>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</si>
  <si>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</si>
  <si>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</si>
  <si>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</si>
  <si>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</si>
  <si>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</si>
  <si>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</si>
  <si>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</si>
  <si>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</si>
  <si>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</si>
  <si>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</si>
  <si>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</si>
  <si>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</si>
  <si>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</si>
  <si>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</si>
  <si>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</si>
  <si>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</si>
  <si>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</si>
  <si>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</si>
  <si>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</si>
  <si>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</si>
  <si>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</si>
  <si>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</si>
  <si>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</si>
  <si>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</si>
  <si>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</si>
  <si>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</si>
  <si>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</si>
  <si>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</si>
  <si>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</si>
  <si>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</si>
  <si>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</si>
  <si>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</si>
  <si>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</si>
  <si>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</si>
  <si>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</si>
  <si>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</si>
  <si>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</si>
  <si>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</si>
  <si>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</si>
  <si>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</si>
  <si>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</si>
  <si>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</si>
  <si>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</si>
  <si>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</si>
  <si>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</si>
  <si>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</si>
  <si>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</si>
  <si>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</si>
  <si>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</si>
  <si>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</si>
  <si>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</si>
  <si>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</si>
  <si>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</si>
  <si>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</si>
  <si>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</si>
  <si>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</si>
  <si>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</si>
  <si>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</si>
  <si>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</si>
  <si>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</si>
  <si>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</si>
  <si>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</si>
  <si>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</si>
  <si>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</si>
  <si>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</si>
  <si>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</si>
  <si>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</si>
  <si>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</si>
  <si>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</si>
  <si>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</si>
  <si>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</si>
  <si>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</si>
  <si>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</si>
  <si>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</si>
  <si>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</si>
  <si>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</si>
  <si>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</si>
  <si>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</si>
  <si>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</si>
  <si>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</si>
  <si>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</si>
  <si>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</si>
  <si>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</si>
  <si>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</si>
  <si>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</si>
  <si>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</si>
  <si>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</si>
  <si>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</si>
  <si>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</si>
  <si>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</si>
  <si>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</si>
  <si>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</si>
  <si>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</si>
  <si>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</si>
  <si>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</si>
  <si>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</si>
  <si>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</si>
  <si>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</si>
  <si>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</si>
  <si>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</si>
  <si>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</si>
  <si>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</si>
  <si>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</si>
  <si>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</si>
  <si>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</si>
  <si>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</si>
  <si>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</si>
  <si>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</si>
  <si>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</si>
  <si>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</si>
  <si>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</si>
  <si>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</si>
  <si>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</si>
  <si>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</si>
  <si>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</si>
  <si>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</si>
  <si>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</si>
  <si>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</si>
  <si>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</si>
  <si>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</si>
  <si>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</si>
  <si>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</si>
  <si>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</si>
  <si>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</si>
  <si>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</si>
  <si>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</si>
  <si>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</si>
  <si>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</si>
  <si>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</si>
  <si>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</si>
  <si>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</si>
  <si>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</si>
  <si>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</si>
  <si>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</si>
  <si>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</si>
  <si>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</si>
  <si>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</si>
  <si>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</si>
  <si>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</si>
  <si>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</si>
  <si>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</si>
  <si>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</si>
  <si>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</si>
  <si>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</si>
  <si>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</si>
  <si>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</si>
  <si>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</si>
  <si>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</si>
  <si>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</si>
  <si>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</si>
  <si>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</si>
  <si>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</si>
  <si>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</si>
  <si>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</si>
  <si>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</si>
  <si>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</si>
  <si>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</si>
  <si>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</si>
  <si>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</si>
  <si>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</si>
  <si>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</si>
  <si>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</si>
  <si>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</si>
  <si>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</si>
  <si>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</si>
  <si>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</si>
  <si>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</si>
  <si>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</si>
  <si>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</si>
  <si>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</si>
  <si>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</si>
  <si>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</si>
  <si>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</si>
  <si>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</si>
  <si>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</si>
  <si>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</si>
  <si>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</si>
  <si>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</si>
  <si>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</si>
  <si>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</si>
  <si>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</si>
  <si>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</si>
  <si>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</si>
  <si>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</si>
  <si>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</si>
  <si>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</si>
  <si>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</si>
  <si>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</si>
  <si>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</si>
  <si>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</si>
  <si>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</si>
  <si>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</si>
  <si>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</si>
  <si>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</si>
  <si>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</si>
  <si>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</si>
  <si>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</si>
  <si>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</si>
  <si>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</si>
  <si>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</si>
  <si>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</si>
  <si>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</si>
  <si>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</si>
  <si>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</si>
  <si>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</si>
  <si>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</si>
  <si>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</si>
  <si>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</si>
  <si>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</si>
  <si>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</si>
  <si>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</si>
  <si>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</si>
  <si>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</si>
  <si>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</si>
  <si>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</si>
  <si>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</si>
  <si>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</si>
  <si>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</si>
  <si>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</si>
  <si>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</si>
  <si>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</si>
  <si>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</si>
  <si>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</si>
  <si>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</si>
  <si>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</si>
  <si>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</si>
  <si>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</si>
  <si>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</si>
  <si>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</si>
  <si>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</si>
  <si>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</si>
  <si>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</si>
  <si>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</si>
  <si>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</si>
  <si>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</si>
  <si>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</si>
  <si>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</si>
  <si>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</si>
  <si>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</si>
  <si>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</si>
  <si>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</si>
  <si>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</si>
  <si>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</si>
  <si>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</si>
  <si>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</si>
  <si>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</si>
  <si>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</si>
  <si>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</si>
  <si>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</si>
  <si>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</si>
  <si>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</si>
  <si>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</si>
  <si>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</si>
  <si>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</si>
  <si>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</si>
  <si>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</si>
  <si>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</si>
  <si>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</si>
  <si>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</si>
  <si>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</si>
  <si>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</si>
  <si>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</si>
  <si>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</si>
  <si>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</si>
  <si>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</si>
  <si>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</si>
  <si>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</si>
  <si>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</si>
  <si>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</si>
  <si>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</si>
  <si>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</si>
  <si>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</si>
  <si>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</si>
  <si>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</si>
  <si>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</si>
  <si>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</si>
  <si>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</si>
  <si>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</si>
  <si>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</si>
  <si>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</si>
  <si>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</si>
  <si>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</si>
  <si>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</si>
  <si>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</si>
  <si>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</si>
  <si>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</si>
  <si>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</si>
  <si>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</si>
  <si>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</si>
  <si>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</si>
  <si>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</si>
  <si>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</si>
  <si>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</si>
  <si>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</si>
  <si>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</si>
  <si>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</si>
  <si>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</si>
  <si>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</si>
  <si>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</si>
  <si>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</si>
  <si>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</si>
  <si>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</si>
  <si>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</si>
  <si>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</si>
  <si>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</si>
  <si>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</si>
  <si>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</si>
  <si>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</si>
  <si>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</si>
  <si>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</si>
  <si>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</si>
  <si>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</si>
  <si>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</si>
  <si>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</si>
  <si>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</si>
  <si>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</si>
  <si>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</si>
  <si>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</si>
  <si>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</si>
  <si>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</si>
  <si>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</si>
  <si>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</si>
  <si>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</si>
  <si>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</si>
  <si>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</si>
  <si>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</si>
  <si>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</si>
  <si>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</si>
  <si>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</si>
  <si>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</si>
  <si>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</si>
  <si>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</si>
  <si>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</si>
  <si>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</si>
  <si>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</si>
  <si>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</si>
  <si>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</si>
  <si>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</si>
  <si>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</si>
  <si>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</si>
  <si>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</si>
  <si>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</si>
  <si>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</si>
  <si>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</si>
  <si>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</si>
  <si>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</si>
  <si>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</si>
  <si>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</si>
  <si>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</si>
  <si>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</si>
  <si>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</si>
  <si>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</si>
  <si>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</si>
  <si>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</si>
  <si>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</si>
  <si>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</si>
  <si>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</si>
  <si>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</si>
  <si>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</si>
  <si>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</si>
  <si>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</si>
  <si>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</si>
  <si>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</si>
  <si>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</si>
  <si>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</si>
  <si>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</si>
  <si>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</si>
  <si>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</si>
  <si>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</si>
  <si>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</si>
  <si>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</si>
  <si>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</si>
  <si>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</si>
  <si>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</si>
  <si>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</si>
  <si>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</si>
  <si>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</si>
  <si>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</si>
  <si>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</si>
  <si>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</si>
  <si>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</si>
  <si>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</si>
  <si>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</si>
  <si>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</si>
  <si>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</si>
  <si>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</si>
  <si>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</si>
  <si>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</si>
  <si>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</si>
  <si>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</si>
  <si>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</si>
  <si>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</si>
  <si>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</si>
  <si>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</si>
  <si>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</si>
  <si>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</si>
  <si>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</si>
  <si>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</si>
  <si>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</si>
  <si>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</si>
  <si>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</si>
  <si>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</si>
  <si>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</si>
  <si>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</si>
  <si>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</si>
  <si>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</si>
  <si>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</si>
  <si>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</si>
  <si>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</si>
  <si>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</si>
  <si>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</si>
  <si>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</si>
  <si>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</si>
  <si>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</si>
  <si>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</si>
  <si>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</si>
  <si>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</si>
  <si>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</si>
  <si>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</si>
  <si>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</si>
  <si>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</si>
  <si>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</si>
  <si>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</si>
  <si>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</si>
  <si>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</si>
  <si>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</si>
  <si>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</si>
  <si>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</si>
  <si>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</si>
  <si>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</si>
  <si>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</si>
  <si>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</si>
  <si>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</si>
  <si>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</si>
  <si>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</si>
  <si>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</si>
  <si>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</si>
  <si>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</si>
  <si>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</si>
  <si>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</si>
  <si>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</si>
  <si>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</si>
  <si>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</si>
  <si>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</si>
  <si>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</si>
  <si>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</si>
  <si>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</si>
  <si>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</si>
  <si>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</si>
  <si>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</si>
  <si>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</si>
  <si>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</si>
  <si>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</si>
  <si>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</si>
  <si>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</si>
  <si>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</si>
  <si>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</si>
  <si>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</si>
  <si>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</si>
  <si>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</si>
  <si>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</si>
  <si>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</si>
  <si>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</si>
  <si>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</si>
  <si>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</si>
  <si>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</si>
  <si>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</si>
  <si>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</si>
  <si>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</si>
  <si>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</si>
  <si>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</si>
  <si>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</si>
  <si>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</si>
  <si>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</si>
  <si>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</si>
  <si>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</si>
  <si>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</si>
  <si>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</si>
  <si>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</si>
  <si>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</si>
  <si>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</si>
  <si>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</si>
  <si>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</si>
  <si>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</si>
  <si>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</si>
  <si>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</si>
  <si>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</si>
  <si>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</si>
  <si>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</si>
  <si>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</si>
  <si>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</si>
  <si>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</si>
  <si>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</si>
  <si>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</si>
  <si>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</si>
  <si>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</si>
  <si>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</si>
  <si>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</si>
  <si>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</si>
  <si>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</si>
  <si>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</si>
  <si>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</si>
  <si>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</si>
  <si>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</si>
  <si>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</si>
  <si>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</si>
  <si>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</si>
  <si>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</si>
  <si>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</si>
  <si>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</si>
  <si>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</si>
  <si>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</si>
  <si>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</si>
  <si>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</si>
  <si>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</si>
  <si>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</si>
  <si>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</si>
  <si>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</si>
  <si>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</si>
  <si>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</si>
  <si>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</si>
  <si>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</si>
  <si>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</si>
  <si>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</si>
  <si>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</si>
  <si>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</si>
  <si>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</si>
  <si>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</si>
  <si>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</si>
  <si>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</si>
  <si>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</si>
  <si>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</si>
  <si>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</si>
  <si>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</si>
  <si>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</si>
  <si>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</si>
  <si>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</si>
  <si>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</si>
  <si>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</si>
  <si>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</si>
  <si>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</si>
  <si>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</si>
  <si>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</si>
  <si>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</si>
  <si>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</si>
  <si>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</si>
  <si>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</si>
  <si>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</si>
  <si>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</si>
  <si>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</si>
  <si>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</si>
  <si>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</si>
  <si>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</si>
  <si>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</si>
  <si>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</si>
  <si>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</si>
  <si>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</si>
  <si>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</si>
  <si>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</si>
  <si>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</si>
  <si>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</si>
  <si>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</si>
  <si>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</si>
  <si>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</si>
  <si>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</si>
  <si>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</si>
  <si>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</si>
  <si>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</si>
  <si>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</si>
  <si>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</si>
  <si>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</si>
  <si>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</si>
  <si>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</si>
  <si>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</si>
  <si>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</si>
  <si>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</si>
  <si>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</si>
  <si>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</si>
  <si>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</si>
  <si>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</si>
  <si>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</si>
  <si>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</si>
  <si>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</si>
  <si>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</si>
  <si>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</si>
  <si>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</si>
  <si>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</si>
  <si>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</si>
  <si>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</si>
  <si>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</si>
  <si>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</si>
  <si>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</si>
  <si>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</si>
  <si>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</si>
  <si>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</si>
  <si>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</si>
  <si>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</si>
  <si>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</si>
  <si>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</si>
  <si>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</si>
  <si>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</si>
  <si>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</si>
  <si>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</si>
  <si>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</si>
  <si>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</si>
  <si>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</si>
  <si>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</si>
  <si>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</si>
  <si>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</si>
  <si>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</si>
  <si>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</si>
  <si>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</si>
  <si>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</si>
  <si>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</si>
  <si>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</si>
  <si>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</si>
  <si>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</si>
  <si>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</si>
  <si>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</si>
  <si>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</si>
  <si>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</si>
  <si>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</si>
  <si>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</si>
  <si>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</si>
  <si>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</si>
  <si>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</si>
  <si>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</si>
  <si>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</si>
  <si>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</si>
  <si>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</si>
  <si>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</si>
  <si>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</si>
  <si>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</si>
  <si>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</si>
  <si>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</si>
  <si>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</si>
  <si>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</si>
  <si>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</si>
  <si>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</si>
  <si>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</si>
  <si>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</si>
  <si>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</si>
  <si>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</si>
  <si>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</si>
  <si>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</si>
  <si>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</si>
  <si>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</si>
  <si>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</si>
  <si>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</si>
  <si>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</si>
  <si>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</si>
  <si>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</si>
  <si>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</si>
  <si>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</si>
  <si>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</si>
  <si>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</si>
  <si>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</si>
  <si>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</si>
  <si>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</si>
  <si>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</si>
  <si>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</si>
  <si>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</si>
  <si>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</si>
  <si>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</si>
  <si>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</si>
  <si>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</si>
  <si>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</si>
  <si>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</si>
  <si>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</si>
  <si>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</si>
  <si>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</si>
  <si>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</si>
  <si>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</si>
  <si>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</si>
  <si>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</si>
  <si>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</si>
  <si>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</si>
  <si>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</si>
  <si>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</si>
  <si>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</si>
  <si>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</si>
  <si>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</si>
  <si>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</si>
  <si>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</si>
  <si>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</si>
  <si>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</si>
  <si>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</si>
  <si>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</si>
  <si>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</si>
  <si>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</si>
  <si>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</si>
  <si>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</si>
  <si>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</si>
  <si>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</si>
  <si>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</si>
  <si>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</si>
  <si>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</si>
  <si>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</si>
  <si>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</si>
  <si>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</si>
  <si>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</si>
  <si>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</si>
  <si>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</si>
  <si>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</si>
  <si>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</si>
  <si>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</si>
  <si>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</si>
  <si>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</si>
  <si>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</si>
  <si>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</si>
  <si>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</si>
  <si>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</si>
  <si>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</si>
  <si>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</si>
  <si>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</si>
  <si>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</si>
  <si>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</si>
  <si>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</si>
  <si>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</si>
  <si>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</si>
  <si>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</si>
  <si>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</si>
  <si>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</si>
  <si>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</si>
  <si>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</si>
  <si>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</si>
  <si>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</si>
  <si>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</si>
  <si>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</si>
  <si>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</si>
  <si>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</si>
  <si>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</si>
  <si>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</si>
  <si>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</si>
  <si>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</si>
  <si>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</si>
  <si>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</si>
  <si>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</si>
  <si>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</si>
  <si>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</si>
  <si>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</si>
  <si>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</si>
  <si>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</si>
  <si>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</si>
  <si>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</si>
  <si>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</si>
  <si>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</si>
  <si>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</si>
  <si>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</si>
  <si>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</si>
  <si>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</si>
  <si>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</si>
  <si>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</si>
  <si>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</si>
  <si>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</si>
  <si>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</si>
  <si>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</si>
  <si>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</si>
  <si>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</si>
  <si>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</si>
  <si>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</si>
  <si>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</si>
  <si>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</si>
  <si>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</si>
  <si>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</si>
  <si>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</si>
  <si>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</si>
  <si>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</si>
  <si>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</si>
  <si>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</si>
  <si>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</si>
  <si>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</si>
  <si>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</si>
  <si>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</si>
  <si>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</si>
  <si>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</si>
  <si>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</si>
  <si>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</si>
  <si>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</si>
  <si>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</si>
  <si>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</si>
  <si>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</si>
  <si>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</si>
  <si>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</si>
  <si>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</si>
  <si>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</si>
  <si>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</si>
  <si>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</si>
  <si>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</si>
  <si>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</si>
  <si>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</si>
  <si>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</si>
  <si>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</si>
  <si>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</si>
  <si>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</si>
  <si>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</si>
  <si>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</si>
  <si>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</si>
  <si>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</si>
  <si>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</si>
  <si>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</si>
  <si>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</si>
  <si>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</si>
  <si>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</si>
  <si>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</si>
  <si>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</si>
  <si>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</si>
  <si>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</si>
  <si>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</si>
  <si>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</si>
  <si>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</si>
  <si>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</si>
  <si>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</si>
  <si>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</si>
  <si>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</si>
  <si>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</si>
  <si>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</si>
  <si>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</si>
  <si>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</si>
  <si>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</si>
  <si>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</si>
  <si>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</si>
  <si>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</si>
  <si>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</si>
  <si>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</si>
  <si>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</si>
  <si>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</si>
  <si>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</si>
  <si>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</si>
  <si>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</si>
  <si>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</si>
  <si>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</si>
  <si>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</si>
  <si>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</si>
  <si>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</si>
  <si>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</si>
  <si>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</si>
  <si>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</si>
  <si>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</si>
  <si>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</si>
  <si>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</si>
  <si>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</si>
  <si>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</si>
  <si>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</si>
  <si>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</si>
  <si>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</si>
  <si>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</si>
  <si>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</si>
  <si>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</si>
  <si>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</si>
  <si>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</si>
  <si>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</si>
  <si>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</si>
  <si>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</si>
  <si>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</si>
  <si>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</si>
  <si>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</si>
  <si>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</si>
  <si>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</si>
  <si>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</si>
  <si>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</si>
  <si>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</si>
  <si>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</si>
  <si>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</si>
  <si>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</si>
  <si>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</si>
  <si>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</si>
  <si>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</si>
  <si>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</si>
  <si>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</si>
  <si>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</si>
  <si>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</si>
  <si>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</si>
  <si>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</si>
  <si>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</si>
  <si>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</si>
  <si>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</si>
  <si>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</si>
  <si>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</si>
  <si>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</si>
  <si>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</si>
  <si>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</si>
  <si>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</si>
  <si>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</si>
  <si>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</si>
  <si>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</si>
  <si>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</si>
  <si>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</si>
  <si>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</si>
  <si>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</si>
  <si>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</si>
  <si>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</si>
  <si>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</si>
  <si>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</si>
  <si>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</si>
  <si>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</si>
  <si>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</si>
  <si>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</si>
  <si>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</si>
  <si>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</si>
  <si>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</si>
  <si>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</si>
  <si>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</si>
  <si>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</si>
  <si>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</si>
  <si>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</si>
  <si>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</si>
  <si>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</si>
  <si>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</si>
  <si>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</si>
  <si>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</si>
  <si>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</si>
  <si>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</si>
  <si>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</si>
  <si>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</si>
  <si>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</si>
  <si>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</si>
  <si>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</si>
  <si>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</si>
  <si>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</si>
  <si>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</si>
  <si>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</si>
  <si>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</si>
  <si>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</si>
  <si>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</si>
  <si>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</si>
  <si>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</si>
  <si>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</si>
  <si>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</si>
  <si>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</si>
  <si>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</si>
  <si>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</si>
  <si>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</si>
  <si>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</si>
  <si>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</si>
  <si>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</si>
  <si>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</si>
  <si>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</si>
  <si>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</si>
  <si>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</si>
  <si>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</si>
  <si>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</si>
  <si>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</si>
  <si>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</si>
  <si>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</si>
  <si>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</si>
  <si>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</si>
  <si>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</si>
  <si>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</si>
  <si>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</si>
  <si>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</si>
  <si>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</si>
  <si>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</si>
  <si>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</si>
  <si>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</si>
  <si>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</si>
  <si>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</si>
  <si>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</si>
  <si>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</si>
  <si>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</si>
  <si>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</si>
  <si>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</si>
  <si>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</si>
  <si>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</si>
  <si>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</si>
  <si>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</si>
  <si>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</si>
  <si>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</si>
  <si>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</si>
  <si>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</si>
  <si>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</si>
  <si>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</si>
  <si>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</si>
  <si>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</si>
  <si>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</si>
  <si>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</si>
  <si>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</si>
  <si>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</si>
  <si>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</si>
  <si>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</si>
  <si>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</si>
  <si>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</si>
  <si>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</si>
  <si>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</si>
  <si>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</si>
  <si>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</si>
  <si>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</si>
  <si>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</si>
  <si>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</si>
  <si>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</si>
  <si>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</si>
  <si>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</si>
  <si>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</si>
  <si>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</si>
  <si>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</si>
  <si>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</si>
  <si>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</si>
  <si>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</si>
  <si>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</si>
  <si>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</si>
  <si>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</si>
  <si>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</si>
  <si>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</si>
  <si>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</si>
  <si>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</si>
  <si>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</si>
  <si>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</si>
  <si>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</si>
  <si>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</si>
  <si>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</si>
  <si>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</si>
  <si>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</si>
  <si>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</si>
  <si>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</si>
  <si>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</si>
  <si>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</si>
  <si>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</si>
  <si>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</si>
  <si>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</si>
  <si>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</si>
  <si>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</si>
  <si>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</si>
  <si>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</si>
  <si>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</si>
  <si>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</si>
  <si>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</si>
  <si>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</si>
  <si>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</si>
  <si>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</si>
  <si>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</si>
  <si>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</si>
  <si>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</si>
  <si>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</si>
  <si>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</si>
  <si>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</si>
  <si>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</si>
  <si>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</si>
  <si>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</si>
  <si>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</si>
  <si>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</si>
  <si>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</si>
  <si>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</si>
  <si>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</si>
  <si>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</si>
  <si>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</si>
  <si>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</si>
  <si>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</si>
  <si>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</si>
  <si>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</si>
  <si>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</si>
  <si>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</si>
  <si>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</si>
  <si>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</si>
  <si>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</si>
  <si>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</si>
  <si>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</si>
  <si>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</si>
  <si>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</si>
  <si>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</si>
  <si>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</si>
  <si>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</si>
  <si>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</si>
  <si>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</si>
  <si>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</si>
  <si>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</si>
  <si>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</si>
  <si>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</si>
  <si>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</si>
  <si>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</si>
  <si>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</si>
  <si>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</si>
  <si>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</si>
  <si>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</si>
  <si>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</si>
  <si>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</si>
  <si>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</si>
  <si>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</si>
  <si>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</si>
  <si>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</si>
  <si>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</si>
  <si>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</si>
  <si>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</si>
  <si>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</si>
  <si>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</si>
  <si>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</si>
  <si>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</si>
  <si>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</si>
  <si>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</si>
  <si>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</si>
  <si>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</si>
  <si>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</si>
  <si>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</si>
  <si>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</si>
  <si>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</si>
  <si>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</si>
  <si>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</si>
  <si>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</si>
  <si>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</si>
  <si>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</si>
  <si>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</si>
  <si>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</si>
  <si>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</si>
  <si>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</si>
  <si>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</si>
  <si>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</si>
  <si>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</si>
  <si>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</si>
  <si>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</si>
  <si>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</si>
  <si>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</si>
  <si>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</si>
  <si>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</si>
  <si>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</si>
  <si>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</si>
  <si>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</si>
  <si>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</si>
  <si>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</si>
  <si>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</si>
  <si>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</si>
  <si>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</si>
  <si>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</si>
  <si>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</si>
  <si>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</si>
  <si>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</si>
  <si>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</si>
  <si>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</si>
  <si>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</si>
  <si>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</si>
  <si>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</si>
  <si>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</si>
  <si>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</si>
  <si>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</si>
  <si>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</si>
  <si>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</si>
  <si>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</si>
  <si>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</si>
  <si>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</si>
  <si>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</si>
  <si>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</si>
  <si>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</si>
  <si>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</si>
  <si>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</si>
  <si>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</si>
  <si>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</si>
  <si>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</si>
  <si>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</si>
  <si>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</si>
  <si>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</si>
  <si>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</si>
  <si>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</si>
  <si>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</si>
  <si>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</si>
  <si>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</si>
  <si>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</si>
  <si>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</si>
  <si>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</si>
  <si>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</si>
  <si>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</si>
  <si>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</si>
  <si>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</si>
  <si>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</si>
  <si>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</si>
  <si>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</si>
  <si>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</si>
  <si>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</si>
  <si>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</si>
  <si>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</si>
  <si>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</si>
  <si>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</si>
  <si>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</si>
  <si>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</si>
  <si>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</si>
  <si>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</si>
  <si>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</si>
  <si>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</si>
  <si>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</si>
  <si>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</si>
  <si>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</si>
  <si>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</si>
  <si>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</si>
  <si>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</si>
  <si>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</si>
  <si>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</si>
  <si>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</si>
  <si>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</si>
  <si>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</si>
  <si>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</si>
  <si>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</si>
  <si>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</si>
  <si>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</si>
  <si>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</si>
  <si>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</si>
  <si>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</si>
  <si>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</si>
  <si>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</si>
  <si>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</si>
  <si>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</si>
  <si>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</si>
  <si>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</si>
  <si>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</si>
  <si>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</si>
  <si>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</si>
  <si>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</si>
  <si>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</si>
  <si>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</si>
  <si>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</si>
  <si>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</si>
  <si>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</si>
  <si>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</si>
  <si>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</si>
  <si>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</si>
  <si>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</si>
  <si>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</si>
  <si>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</si>
  <si>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</si>
  <si>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</si>
  <si>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</si>
  <si>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</si>
  <si>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</si>
  <si>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</si>
  <si>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</si>
  <si>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</si>
  <si>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</si>
  <si>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</si>
  <si>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</si>
  <si>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</si>
  <si>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</si>
  <si>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</si>
  <si>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</si>
  <si>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</si>
  <si>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</si>
  <si>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</si>
  <si>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</si>
  <si>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</si>
  <si>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</si>
  <si>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</si>
  <si>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</si>
  <si>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</si>
  <si>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</si>
  <si>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</si>
  <si>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</si>
  <si>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</si>
  <si>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</si>
  <si>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</si>
  <si>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</si>
  <si>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</si>
  <si>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</si>
  <si>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</si>
  <si>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</si>
  <si>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</si>
  <si>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</si>
  <si>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</si>
  <si>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</si>
  <si>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</si>
  <si>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</si>
  <si>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</si>
  <si>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</si>
  <si>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</si>
  <si>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</si>
  <si>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</si>
  <si>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</si>
  <si>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</si>
  <si>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</si>
  <si>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</si>
  <si>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</si>
  <si>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</si>
  <si>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</si>
  <si>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</si>
  <si>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</si>
  <si>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</si>
  <si>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</si>
  <si>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</si>
  <si>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</si>
  <si>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</si>
  <si>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</si>
  <si>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</si>
  <si>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</si>
  <si>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</si>
  <si>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</si>
  <si>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</si>
  <si>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</si>
  <si>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</si>
  <si>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</si>
  <si>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</si>
  <si>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</si>
  <si>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</si>
  <si>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</si>
  <si>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</si>
  <si>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</si>
  <si>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</si>
  <si>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</si>
  <si>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</si>
  <si>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</si>
  <si>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</si>
  <si>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</si>
  <si>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</si>
  <si>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</si>
  <si>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</si>
  <si>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</si>
  <si>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</si>
  <si>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</si>
  <si>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</si>
  <si>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</si>
  <si>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</si>
  <si>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</si>
  <si>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</si>
  <si>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</si>
  <si>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</si>
  <si>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</si>
  <si>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</si>
  <si>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</si>
  <si>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</si>
  <si>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</si>
  <si>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</si>
  <si>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</si>
  <si>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</si>
  <si>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</si>
  <si>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</si>
  <si>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</si>
  <si>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</si>
  <si>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</si>
  <si>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</si>
  <si>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</si>
  <si>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</si>
  <si>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</si>
  <si>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</si>
  <si>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</si>
  <si>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</si>
  <si>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</si>
  <si>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</si>
  <si>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</si>
  <si>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</si>
  <si>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</si>
  <si>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</si>
  <si>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</si>
  <si>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</si>
  <si>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</si>
  <si>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</si>
  <si>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</si>
  <si>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</si>
  <si>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</si>
  <si>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</si>
  <si>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</si>
  <si>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</si>
  <si>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</si>
  <si>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</si>
  <si>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</si>
  <si>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</si>
  <si>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</si>
  <si>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</si>
  <si>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</si>
  <si>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</si>
  <si>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</si>
  <si>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</si>
  <si>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</si>
  <si>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</si>
  <si>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</si>
  <si>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</si>
  <si>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</si>
  <si>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</si>
  <si>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</si>
  <si>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</si>
  <si>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</si>
  <si>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</si>
  <si>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</si>
  <si>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</si>
  <si>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</si>
  <si>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</si>
  <si>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</si>
  <si>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</si>
  <si>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</si>
  <si>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</si>
  <si>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</si>
  <si>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</si>
  <si>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</si>
  <si>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</si>
  <si>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</si>
  <si>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</si>
  <si>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</si>
  <si>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</si>
  <si>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</si>
  <si>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</si>
  <si>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</si>
  <si>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</si>
  <si>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</si>
  <si>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</si>
  <si>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</si>
  <si>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</si>
  <si>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</si>
  <si>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</si>
  <si>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</si>
  <si>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</si>
  <si>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</si>
  <si>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</si>
  <si>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</si>
  <si>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</si>
  <si>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</si>
  <si>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</si>
  <si>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</si>
  <si>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</si>
  <si>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</si>
  <si>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</si>
  <si>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</si>
  <si>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</si>
  <si>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</si>
  <si>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</si>
  <si>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</si>
  <si>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</si>
  <si>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</si>
  <si>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</si>
  <si>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</si>
  <si>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</si>
  <si>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</si>
  <si>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</si>
  <si>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</si>
  <si>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</si>
  <si>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</si>
  <si>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</si>
  <si>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</si>
  <si>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</si>
  <si>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</si>
  <si>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</si>
  <si>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</si>
  <si>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</si>
  <si>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</si>
  <si>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</si>
  <si>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</si>
  <si>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</si>
  <si>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</si>
  <si>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</si>
  <si>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</si>
  <si>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</si>
  <si>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</si>
  <si>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</si>
  <si>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</si>
  <si>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</si>
  <si>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</si>
  <si>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</si>
  <si>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</si>
  <si>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</si>
  <si>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</si>
  <si>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</si>
  <si>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</si>
  <si>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</si>
  <si>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</si>
  <si>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</si>
  <si>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</si>
  <si>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</si>
  <si>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</si>
  <si>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</si>
  <si>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</si>
  <si>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</si>
  <si>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</si>
  <si>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</si>
  <si>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</si>
  <si>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</si>
  <si>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</si>
  <si>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</si>
  <si>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</si>
  <si>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</si>
  <si>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</si>
  <si>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</si>
  <si>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</si>
  <si>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</si>
  <si>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</si>
  <si>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</si>
  <si>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</si>
  <si>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</si>
  <si>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</si>
  <si>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</si>
  <si>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</si>
  <si>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</si>
  <si>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</si>
  <si>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</si>
  <si>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</si>
  <si>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</si>
  <si>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</si>
  <si>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</si>
  <si>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</si>
  <si>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</si>
  <si>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</si>
  <si>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</si>
  <si>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</si>
  <si>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</si>
  <si>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</si>
  <si>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</si>
  <si>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</si>
  <si>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</si>
  <si>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</si>
  <si>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</si>
  <si>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</si>
  <si>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</si>
  <si>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</si>
  <si>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</si>
  <si>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</si>
  <si>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</si>
  <si>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</si>
  <si>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</si>
  <si>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</si>
  <si>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</si>
  <si>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</si>
  <si>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</si>
  <si>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</si>
  <si>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</si>
  <si>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</si>
  <si>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</si>
  <si>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</si>
  <si>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</si>
  <si>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</si>
  <si>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</si>
  <si>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</si>
  <si>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</si>
  <si>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</si>
  <si>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</si>
  <si>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</si>
  <si>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</si>
  <si>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</si>
  <si>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</si>
  <si>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</si>
  <si>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</si>
  <si>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</si>
  <si>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</si>
  <si>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</si>
  <si>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</si>
  <si>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</si>
  <si>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</si>
  <si>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</si>
  <si>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</si>
  <si>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</si>
  <si>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</si>
  <si>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</si>
  <si>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</si>
  <si>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</si>
  <si>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</si>
  <si>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</si>
  <si>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</si>
  <si>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</si>
  <si>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</si>
  <si>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</si>
  <si>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</si>
  <si>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</si>
  <si>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</si>
  <si>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</si>
  <si>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</si>
  <si>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</si>
  <si>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</si>
  <si>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</si>
  <si>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</si>
  <si>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</si>
  <si>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</si>
  <si>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</si>
  <si>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</si>
  <si>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</si>
  <si>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</si>
  <si>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</si>
  <si>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</si>
  <si>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</si>
  <si>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</si>
  <si>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</si>
  <si>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</si>
  <si>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</si>
  <si>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</si>
  <si>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</si>
  <si>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</si>
  <si>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</si>
  <si>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</si>
  <si>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</si>
  <si>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</si>
  <si>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</si>
  <si>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</si>
  <si>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</si>
  <si>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</si>
  <si>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</si>
  <si>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</si>
  <si>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</si>
  <si>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</si>
  <si>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</si>
  <si>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</si>
  <si>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</si>
  <si>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</si>
  <si>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</si>
  <si>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</si>
  <si>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</si>
  <si>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</si>
  <si>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</si>
  <si>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</si>
  <si>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</si>
  <si>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</si>
  <si>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</si>
  <si>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</si>
  <si>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</si>
  <si>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</si>
  <si>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</si>
  <si>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</si>
  <si>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</si>
  <si>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</si>
  <si>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</si>
  <si>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</si>
  <si>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</si>
  <si>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</si>
  <si>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</si>
  <si>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</si>
  <si>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</si>
  <si>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</si>
  <si>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</si>
  <si>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</si>
  <si>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</si>
  <si>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</si>
  <si>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</si>
  <si>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</si>
  <si>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</si>
  <si>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</si>
  <si>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</si>
  <si>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</si>
  <si>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</si>
  <si>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</si>
  <si>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</si>
  <si>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</si>
  <si>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</si>
  <si>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</si>
  <si>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</si>
  <si>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</si>
  <si>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</si>
  <si>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</si>
  <si>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</si>
  <si>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</si>
  <si>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</si>
  <si>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</si>
  <si>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</si>
  <si>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</si>
  <si>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</si>
  <si>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</si>
  <si>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</si>
  <si>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</si>
  <si>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</si>
  <si>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</si>
  <si>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</si>
  <si>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</si>
  <si>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</si>
  <si>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</si>
  <si>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</si>
  <si>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</si>
  <si>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</si>
  <si>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</si>
  <si>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</si>
  <si>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</si>
  <si>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</si>
  <si>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</si>
  <si>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</si>
  <si>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</si>
  <si>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</si>
  <si>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</si>
  <si>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</si>
  <si>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</si>
  <si>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</si>
  <si>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</si>
  <si>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</si>
  <si>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</si>
  <si>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</si>
  <si>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</si>
  <si>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</si>
  <si>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</si>
  <si>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</si>
  <si>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</si>
  <si>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</si>
  <si>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</si>
  <si>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</si>
  <si>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</si>
  <si>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</si>
  <si>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</si>
  <si>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</si>
  <si>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</si>
  <si>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</si>
  <si>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</si>
  <si>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</si>
  <si>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</si>
  <si>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</si>
  <si>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</si>
  <si>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</si>
  <si>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</si>
  <si>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</si>
  <si>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</si>
  <si>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</si>
  <si>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</si>
  <si>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</si>
  <si>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</si>
  <si>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</si>
  <si>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</si>
  <si>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</si>
  <si>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</si>
  <si>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</si>
  <si>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</si>
  <si>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</si>
  <si>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</si>
  <si>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</si>
  <si>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</si>
  <si>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</si>
  <si>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</si>
  <si>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</si>
  <si>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</si>
  <si>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</si>
  <si>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</si>
  <si>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</si>
  <si>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</si>
  <si>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</si>
  <si>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</si>
  <si>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</si>
  <si>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</si>
  <si>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</si>
  <si>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</si>
  <si>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</si>
  <si>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</si>
  <si>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</si>
  <si>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</si>
  <si>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</si>
  <si>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</si>
  <si>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</si>
  <si>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</si>
  <si>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</si>
  <si>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</si>
  <si>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</si>
  <si>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</si>
  <si>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</si>
  <si>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</si>
  <si>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</si>
  <si>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</si>
  <si>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</si>
  <si>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</si>
  <si>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</si>
  <si>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</si>
  <si>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</si>
  <si>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</si>
  <si>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</si>
  <si>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</si>
  <si>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</si>
  <si>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</si>
  <si>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</si>
  <si>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</si>
  <si>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</si>
  <si>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</si>
  <si>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</si>
  <si>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</si>
  <si>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</si>
  <si>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</si>
  <si>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</si>
  <si>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</si>
  <si>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</si>
  <si>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</si>
  <si>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</si>
  <si>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</si>
  <si>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</si>
  <si>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</si>
  <si>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</si>
  <si>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</si>
  <si>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</si>
  <si>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</si>
  <si>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</si>
  <si>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</si>
  <si>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</si>
  <si>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</si>
  <si>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</si>
  <si>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</si>
  <si>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</si>
  <si>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</si>
  <si>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</si>
  <si>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</si>
  <si>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</si>
  <si>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</si>
  <si>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</si>
  <si>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</si>
  <si>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</si>
  <si>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</si>
  <si>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</si>
  <si>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</si>
  <si>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</si>
  <si>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</si>
  <si>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</si>
  <si>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</si>
  <si>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</si>
  <si>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</si>
  <si>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</si>
  <si>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</si>
  <si>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</si>
  <si>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</si>
  <si>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</si>
  <si>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</si>
  <si>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</si>
  <si>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</si>
  <si>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</si>
  <si>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</si>
  <si>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</si>
  <si>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</si>
  <si>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</si>
  <si>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</si>
  <si>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</si>
  <si>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</si>
  <si>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</si>
  <si>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</si>
  <si>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</si>
  <si>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</si>
  <si>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</si>
  <si>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</si>
  <si>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</si>
  <si>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</si>
  <si>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</si>
  <si>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</si>
  <si>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</si>
  <si>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</si>
  <si>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</si>
  <si>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</si>
  <si>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</si>
  <si>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</si>
  <si>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</si>
  <si>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</si>
  <si>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</si>
  <si>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</si>
  <si>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</si>
  <si>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</si>
  <si>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</si>
  <si>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</si>
  <si>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</si>
  <si>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</si>
  <si>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</si>
  <si>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</si>
  <si>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</si>
  <si>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</si>
  <si>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</si>
  <si>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</si>
  <si>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</si>
  <si>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</si>
  <si>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</si>
  <si>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</si>
  <si>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</si>
  <si>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</si>
  <si>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</si>
  <si>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</si>
  <si>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</si>
  <si>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</si>
  <si>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</si>
  <si>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</si>
  <si>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</si>
  <si>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</si>
  <si>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</si>
  <si>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</si>
  <si>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</si>
  <si>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</si>
  <si>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</si>
  <si>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</si>
  <si>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</si>
  <si>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</si>
  <si>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</si>
  <si>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</si>
  <si>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</si>
  <si>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</si>
  <si>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</si>
  <si>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</si>
  <si>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</si>
  <si>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</si>
  <si>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</si>
  <si>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</si>
  <si>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</si>
  <si>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</si>
  <si>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</si>
  <si>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</si>
  <si>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</si>
  <si>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</si>
  <si>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</si>
  <si>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</si>
  <si>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</si>
  <si>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</si>
  <si>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</si>
  <si>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</si>
  <si>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</si>
  <si>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</si>
  <si>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</si>
  <si>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</si>
  <si>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</si>
  <si>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</si>
  <si>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</si>
  <si>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</si>
  <si>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</si>
  <si>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</si>
  <si>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</si>
  <si>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</si>
  <si>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</si>
  <si>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</si>
  <si>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</si>
  <si>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</si>
  <si>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</si>
  <si>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</si>
  <si>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</si>
  <si>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</si>
  <si>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</si>
  <si>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</si>
  <si>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</si>
  <si>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</si>
  <si>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</si>
  <si>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</si>
  <si>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</si>
  <si>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</si>
  <si>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</si>
  <si>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</si>
  <si>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</si>
  <si>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</si>
  <si>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</si>
  <si>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</si>
  <si>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</si>
  <si>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</si>
  <si>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</si>
  <si>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</si>
  <si>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</si>
  <si>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</si>
  <si>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</si>
  <si>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</si>
  <si>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</si>
  <si>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</si>
  <si>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</si>
  <si>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</si>
  <si>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</si>
  <si>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</si>
  <si>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</si>
  <si>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</si>
  <si>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</si>
  <si>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</si>
  <si>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</si>
  <si>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</si>
  <si>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</si>
  <si>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</si>
  <si>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</si>
  <si>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</si>
  <si>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</si>
  <si>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</si>
  <si>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</si>
  <si>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</si>
  <si>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</si>
  <si>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</si>
  <si>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</si>
  <si>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</si>
  <si>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</si>
  <si>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</si>
  <si>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</si>
  <si>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</si>
  <si>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</si>
  <si>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</si>
  <si>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</si>
  <si>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</si>
  <si>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</si>
  <si>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</si>
  <si>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</si>
  <si>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</si>
  <si>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</si>
  <si>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</si>
  <si>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</si>
  <si>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</si>
  <si>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</si>
  <si>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</si>
  <si>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</si>
  <si>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</si>
  <si>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</si>
  <si>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</si>
  <si>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</si>
  <si>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</si>
  <si>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</si>
  <si>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</si>
  <si>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</si>
  <si>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</si>
  <si>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</si>
  <si>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</si>
  <si>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</si>
  <si>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</si>
  <si>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</si>
  <si>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</si>
  <si>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</si>
  <si>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</si>
  <si>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</si>
  <si>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</si>
  <si>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</si>
  <si>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</si>
  <si>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</si>
  <si>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</si>
  <si>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</si>
  <si>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</si>
  <si>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</si>
  <si>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</si>
  <si>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</si>
  <si>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</si>
  <si>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</si>
  <si>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</si>
  <si>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</si>
  <si>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</si>
  <si>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</si>
  <si>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</si>
  <si>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</si>
  <si>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</si>
  <si>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</si>
  <si>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</si>
  <si>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</si>
  <si>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</si>
  <si>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</si>
  <si>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</si>
  <si>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</si>
  <si>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</si>
  <si>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</si>
  <si>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</si>
  <si>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</si>
  <si>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</si>
  <si>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</si>
  <si>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</si>
  <si>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</si>
  <si>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</si>
  <si>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</si>
  <si>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</si>
  <si>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</si>
  <si>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</si>
  <si>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</si>
  <si>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</si>
  <si>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</si>
  <si>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</si>
  <si>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</si>
  <si>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</si>
  <si>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</si>
  <si>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</si>
  <si>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</si>
  <si>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</si>
  <si>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</si>
  <si>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</si>
  <si>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</si>
  <si>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</si>
  <si>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</si>
  <si>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</si>
  <si>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</si>
  <si>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</si>
  <si>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</si>
  <si>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</si>
  <si>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</si>
  <si>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</si>
  <si>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</si>
  <si>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</si>
  <si>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</si>
  <si>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</si>
  <si>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</si>
  <si>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</si>
  <si>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</si>
  <si>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</si>
  <si>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</si>
  <si>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</si>
  <si>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</si>
  <si>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</si>
  <si>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</si>
  <si>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</si>
  <si>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</si>
  <si>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</si>
  <si>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</si>
  <si>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</si>
  <si>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</si>
  <si>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</si>
  <si>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</si>
  <si>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</si>
  <si>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</si>
  <si>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</si>
  <si>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</si>
  <si>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</si>
  <si>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</si>
  <si>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</si>
  <si>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</si>
  <si>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</si>
  <si>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</si>
  <si>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</si>
  <si>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</si>
  <si>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</si>
  <si>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</si>
  <si>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</si>
  <si>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</si>
  <si>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</si>
  <si>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</si>
  <si>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</si>
  <si>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</si>
  <si>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</si>
  <si>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</si>
  <si>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</si>
  <si>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</si>
  <si>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</si>
  <si>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</si>
  <si>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</si>
  <si>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</si>
  <si>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</si>
  <si>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</si>
  <si>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</si>
  <si>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</si>
  <si>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</si>
  <si>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</si>
  <si>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</si>
  <si>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</si>
  <si>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</si>
  <si>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</si>
  <si>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</si>
  <si>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</si>
  <si>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</si>
  <si>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</si>
  <si>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</si>
  <si>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</si>
  <si>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</si>
  <si>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</si>
  <si>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</si>
  <si>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</si>
  <si>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</si>
  <si>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</si>
  <si>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</si>
  <si>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</si>
  <si>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</si>
  <si>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</si>
  <si>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</si>
  <si>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</si>
  <si>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</si>
  <si>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</si>
  <si>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</si>
  <si>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</si>
  <si>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</si>
  <si>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</si>
  <si>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</si>
  <si>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</si>
  <si>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</si>
  <si>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</si>
  <si>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</si>
  <si>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</si>
  <si>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</si>
  <si>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</si>
  <si>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</si>
  <si>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</si>
  <si>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</si>
  <si>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</si>
  <si>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</si>
  <si>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</si>
  <si>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</si>
  <si>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</si>
  <si>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</si>
  <si>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</si>
  <si>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</si>
  <si>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</si>
  <si>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</si>
  <si>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</si>
  <si>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</si>
  <si>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</si>
  <si>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</si>
  <si>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</si>
  <si>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</si>
  <si>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</si>
  <si>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</si>
  <si>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</si>
  <si>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</si>
  <si>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</si>
  <si>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</si>
  <si>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</si>
  <si>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</si>
  <si>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</si>
  <si>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</si>
  <si>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</si>
  <si>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</si>
  <si>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</si>
  <si>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</si>
  <si>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</si>
  <si>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</si>
  <si>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</si>
  <si>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</si>
  <si>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</si>
  <si>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</si>
  <si>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</si>
  <si>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</si>
  <si>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</si>
  <si>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</si>
  <si>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</si>
  <si>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</si>
  <si>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</si>
  <si>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</si>
  <si>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</si>
  <si>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</si>
  <si>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</si>
  <si>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</si>
  <si>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</si>
  <si>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</si>
  <si>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</si>
  <si>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</si>
  <si>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</si>
  <si>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</si>
  <si>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</si>
  <si>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</si>
  <si>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</si>
  <si>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</si>
  <si>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</si>
  <si>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</si>
  <si>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</si>
  <si>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</si>
  <si>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</si>
  <si>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</si>
  <si>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</si>
  <si>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</si>
  <si>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</si>
  <si>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</si>
  <si>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</si>
  <si>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</si>
  <si>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</si>
  <si>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</si>
  <si>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</si>
  <si>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</si>
  <si>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</si>
  <si>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</si>
  <si>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</si>
  <si>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</si>
  <si>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</si>
  <si>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</si>
  <si>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</si>
  <si>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</si>
  <si>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</si>
  <si>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</si>
  <si>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</si>
  <si>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</si>
  <si>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</si>
  <si>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</si>
  <si>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</si>
  <si>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</si>
  <si>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</si>
  <si>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</si>
  <si>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</si>
  <si>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</si>
  <si>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</si>
  <si>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</si>
  <si>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</si>
  <si>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</si>
  <si>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</si>
  <si>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</si>
  <si>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</si>
  <si>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</si>
  <si>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</si>
  <si>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</si>
  <si>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</si>
  <si>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</si>
  <si>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</si>
  <si>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</si>
  <si>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</si>
  <si>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</si>
  <si>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</si>
  <si>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</si>
  <si>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</si>
  <si>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</si>
  <si>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</si>
  <si>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</si>
  <si>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</si>
  <si>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</si>
  <si>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</si>
  <si>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</si>
  <si>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</si>
  <si>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</si>
  <si>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</si>
  <si>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</si>
  <si>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</si>
  <si>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</si>
  <si>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</si>
  <si>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</si>
  <si>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</si>
  <si>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</si>
  <si>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</si>
  <si>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</si>
  <si>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</si>
  <si>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</si>
  <si>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</si>
  <si>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</si>
  <si>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</si>
  <si>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</si>
  <si>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</si>
  <si>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</si>
  <si>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</si>
  <si>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</si>
  <si>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</si>
  <si>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</si>
  <si>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</si>
  <si>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</si>
  <si>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</si>
  <si>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</si>
  <si>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</si>
  <si>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</si>
  <si>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</si>
  <si>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</si>
  <si>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</si>
  <si>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</si>
  <si>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</si>
  <si>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</si>
  <si>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</si>
  <si>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</si>
  <si>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</si>
  <si>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</si>
  <si>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</si>
  <si>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</si>
  <si>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</si>
  <si>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</si>
  <si>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</si>
  <si>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</si>
  <si>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</si>
  <si>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</si>
  <si>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</si>
  <si>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</si>
  <si>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</si>
  <si>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</si>
  <si>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</si>
  <si>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</si>
  <si>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</si>
  <si>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</si>
  <si>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</si>
  <si>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</si>
  <si>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</si>
  <si>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</si>
  <si>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</si>
  <si>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</si>
  <si>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</si>
  <si>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</si>
  <si>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</si>
  <si>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</si>
  <si>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</si>
  <si>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</si>
  <si>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</si>
  <si>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</si>
  <si>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</si>
  <si>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</si>
  <si>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</si>
  <si>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</si>
  <si>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</si>
  <si>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</si>
  <si>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</si>
  <si>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</si>
  <si>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</si>
  <si>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</si>
  <si>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</si>
  <si>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</si>
  <si>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</si>
  <si>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</si>
  <si>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</si>
  <si>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</si>
  <si>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</si>
  <si>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</si>
  <si>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</si>
  <si>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</si>
  <si>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</si>
  <si>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</si>
  <si>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</si>
  <si>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</si>
  <si>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</si>
  <si>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</si>
  <si>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</si>
  <si>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</si>
  <si>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</si>
  <si>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</si>
  <si>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</si>
  <si>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</si>
  <si>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</si>
  <si>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</si>
  <si>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</si>
  <si>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</si>
  <si>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</si>
  <si>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</si>
  <si>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</si>
  <si>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</si>
  <si>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</si>
  <si>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</si>
  <si>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</si>
  <si>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</si>
  <si>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</si>
  <si>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</si>
  <si>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</si>
  <si>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</si>
  <si>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</si>
  <si>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</si>
  <si>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</si>
  <si>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</si>
  <si>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</si>
  <si>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</si>
  <si>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</si>
  <si>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</si>
  <si>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</si>
  <si>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</si>
  <si>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</si>
  <si>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</si>
  <si>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</si>
  <si>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</si>
  <si>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</si>
  <si>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</si>
  <si>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</si>
  <si>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</si>
  <si>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</si>
  <si>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</si>
  <si>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</si>
  <si>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</si>
  <si>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</si>
  <si>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</si>
  <si>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</si>
  <si>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</si>
  <si>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</si>
  <si>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</si>
  <si>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</si>
  <si>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</si>
  <si>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</si>
  <si>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</si>
  <si>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</si>
  <si>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</si>
  <si>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</si>
  <si>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</si>
  <si>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</si>
  <si>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</si>
  <si>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</si>
  <si>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</si>
  <si>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</si>
  <si>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</si>
  <si>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</si>
  <si>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</si>
  <si>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</si>
  <si>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</si>
  <si>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</si>
  <si>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</si>
  <si>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</si>
  <si>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</si>
  <si>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</si>
  <si>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</si>
  <si>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</si>
  <si>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</si>
  <si>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</si>
  <si>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</si>
  <si>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</si>
  <si>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</si>
  <si>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</si>
  <si>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</si>
  <si>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</si>
  <si>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</si>
  <si>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</si>
  <si>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</si>
  <si>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</si>
  <si>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</si>
  <si>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</si>
  <si>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</si>
  <si>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</si>
  <si>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</si>
  <si>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</si>
  <si>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</si>
  <si>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</si>
  <si>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</si>
  <si>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</si>
  <si>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</si>
  <si>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</si>
  <si>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</si>
  <si>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</si>
  <si>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</si>
  <si>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</si>
  <si>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</si>
  <si>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</si>
  <si>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</si>
  <si>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</si>
  <si>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</si>
  <si>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</si>
  <si>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</si>
  <si>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</si>
  <si>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</si>
  <si>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</si>
  <si>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</si>
  <si>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</si>
  <si>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</si>
  <si>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</si>
  <si>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</si>
  <si>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</si>
  <si>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</si>
  <si>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</si>
  <si>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</si>
  <si>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</si>
  <si>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</si>
  <si>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</si>
  <si>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</si>
  <si>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</si>
  <si>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</si>
  <si>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</si>
  <si>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</si>
  <si>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</si>
  <si>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</si>
  <si>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</si>
  <si>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</si>
  <si>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</si>
  <si>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</si>
  <si>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</si>
  <si>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</si>
  <si>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</si>
  <si>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</si>
  <si>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</si>
  <si>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</si>
  <si>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</si>
  <si>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</si>
  <si>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</si>
  <si>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</si>
  <si>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</si>
  <si>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</si>
  <si>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</si>
  <si>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</si>
  <si>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</si>
  <si>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</si>
  <si>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</si>
  <si>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</si>
  <si>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</si>
  <si>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</si>
  <si>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</si>
  <si>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</si>
  <si>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</si>
  <si>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</si>
  <si>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</si>
  <si>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</si>
  <si>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</si>
  <si>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</si>
  <si>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</si>
  <si>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</si>
  <si>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</si>
  <si>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</si>
  <si>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</si>
  <si>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</si>
  <si>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</si>
  <si>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</si>
  <si>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</si>
  <si>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</si>
  <si>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</si>
  <si>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</si>
  <si>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</si>
  <si>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</si>
  <si>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</si>
  <si>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</si>
  <si>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</si>
  <si>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</si>
  <si>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</si>
  <si>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</si>
  <si>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</si>
  <si>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</si>
  <si>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</si>
  <si>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</si>
  <si>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</si>
  <si>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</si>
  <si>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</si>
  <si>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</si>
  <si>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</si>
  <si>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</si>
  <si>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</si>
  <si>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</si>
  <si>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</si>
  <si>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</si>
  <si>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</si>
  <si>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</si>
  <si>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</si>
  <si>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</si>
  <si>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</si>
  <si>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</si>
  <si>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</si>
  <si>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</si>
  <si>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</si>
  <si>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</si>
  <si>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</si>
  <si>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</si>
  <si>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</si>
  <si>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</si>
  <si>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</si>
  <si>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</si>
  <si>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</si>
  <si>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</si>
  <si>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</si>
  <si>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</si>
  <si>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</si>
  <si>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</si>
  <si>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</si>
  <si>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</si>
  <si>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</si>
  <si>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</si>
  <si>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</si>
  <si>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</si>
  <si>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</si>
  <si>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</si>
  <si>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</si>
  <si>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</si>
  <si>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</si>
  <si>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</si>
  <si>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</si>
  <si>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</si>
  <si>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</si>
  <si>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</si>
  <si>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</si>
  <si>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</si>
  <si>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</si>
  <si>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</si>
  <si>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</si>
  <si>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</si>
  <si>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</si>
  <si>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</si>
  <si>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</si>
  <si>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</si>
  <si>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</si>
  <si>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</si>
  <si>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</si>
  <si>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</si>
  <si>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</si>
  <si>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</si>
  <si>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</si>
  <si>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</si>
  <si>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</si>
  <si>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</si>
  <si>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</si>
  <si>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</si>
  <si>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</si>
  <si>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</si>
  <si>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</si>
  <si>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</si>
  <si>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</si>
  <si>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</si>
  <si>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</si>
  <si>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</si>
  <si>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</si>
  <si>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</si>
  <si>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</si>
  <si>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</si>
  <si>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</si>
  <si>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</si>
  <si>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</si>
  <si>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</si>
  <si>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</si>
  <si>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</si>
  <si>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</si>
  <si>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</si>
  <si>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</si>
  <si>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</si>
  <si>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</si>
  <si>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</si>
  <si>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</si>
  <si>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</si>
  <si>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</si>
  <si>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</si>
  <si>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</si>
  <si>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</si>
  <si>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</si>
  <si>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</si>
  <si>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</si>
  <si>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</si>
  <si>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</si>
  <si>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</si>
  <si>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</si>
  <si>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</si>
  <si>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</si>
  <si>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</si>
  <si>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</si>
  <si>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</si>
  <si>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</si>
  <si>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</si>
  <si>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</si>
  <si>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</si>
  <si>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</si>
  <si>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</si>
  <si>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</si>
  <si>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</si>
  <si>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</si>
  <si>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</si>
  <si>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</si>
  <si>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</si>
  <si>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</si>
  <si>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</si>
  <si>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</si>
  <si>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</si>
  <si>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</si>
  <si>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</si>
  <si>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</si>
  <si>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</si>
  <si>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</si>
  <si>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</si>
  <si>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</si>
  <si>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</si>
  <si>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</si>
  <si>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</si>
  <si>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</si>
  <si>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</si>
  <si>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</si>
  <si>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</si>
  <si>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</si>
  <si>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</si>
  <si>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</si>
  <si>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</si>
  <si>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</si>
  <si>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</si>
  <si>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</si>
  <si>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</si>
  <si>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</si>
  <si>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</si>
  <si>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</si>
  <si>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</si>
  <si>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</si>
  <si>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</si>
  <si>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</si>
  <si>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</si>
  <si>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</si>
  <si>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</si>
  <si>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</si>
  <si>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</si>
  <si>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</si>
  <si>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</si>
  <si>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</si>
  <si>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</si>
  <si>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</si>
  <si>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</si>
  <si>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</si>
  <si>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</si>
  <si>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</si>
  <si>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</si>
  <si>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</si>
  <si>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</si>
  <si>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</si>
  <si>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</si>
  <si>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</si>
  <si>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</si>
  <si>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</si>
  <si>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</si>
  <si>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</si>
  <si>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</si>
  <si>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</si>
  <si>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</si>
  <si>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</si>
  <si>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</si>
  <si>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</si>
  <si>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</si>
  <si>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</si>
  <si>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</si>
  <si>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</si>
  <si>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</si>
  <si>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</si>
  <si>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</si>
  <si>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</si>
  <si>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</si>
  <si>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</si>
  <si>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</si>
  <si>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</si>
  <si>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</si>
  <si>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</si>
  <si>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</si>
  <si>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</si>
  <si>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</si>
  <si>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</si>
  <si>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</si>
  <si>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</si>
  <si>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</si>
  <si>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</si>
  <si>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</si>
  <si>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</si>
  <si>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</si>
  <si>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</si>
  <si>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</si>
  <si>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</si>
  <si>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</si>
  <si>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</si>
  <si>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</si>
  <si>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</si>
  <si>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</si>
  <si>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</si>
  <si>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</si>
  <si>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</si>
  <si>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</si>
  <si>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</si>
  <si>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</si>
  <si>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</si>
  <si>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</si>
  <si>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</si>
  <si>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</si>
  <si>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</si>
  <si>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</si>
  <si>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</si>
  <si>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</si>
  <si>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</si>
  <si>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</si>
  <si>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</si>
  <si>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</si>
  <si>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</si>
  <si>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</si>
  <si>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</si>
  <si>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</si>
  <si>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</si>
  <si>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</si>
  <si>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</si>
  <si>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</si>
  <si>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</si>
  <si>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</si>
  <si>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</si>
  <si>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</si>
  <si>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</si>
  <si>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</si>
  <si>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</si>
  <si>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</si>
  <si>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</si>
  <si>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</si>
  <si>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</si>
  <si>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</si>
  <si>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</si>
  <si>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</si>
  <si>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</si>
  <si>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</si>
  <si>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</si>
  <si>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</si>
  <si>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</si>
  <si>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</si>
  <si>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</si>
  <si>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</si>
  <si>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</si>
  <si>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</si>
  <si>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</si>
  <si>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</si>
  <si>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</si>
  <si>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</si>
  <si>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</si>
  <si>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</si>
  <si>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</si>
  <si>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</si>
  <si>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</si>
  <si>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</si>
  <si>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</si>
  <si>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</si>
  <si>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</si>
  <si>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</si>
  <si>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</si>
  <si>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</si>
  <si>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</si>
  <si>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</si>
  <si>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</si>
  <si>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</si>
  <si>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</si>
  <si>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</si>
  <si>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</si>
  <si>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</si>
  <si>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</si>
  <si>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</si>
  <si>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</si>
  <si>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</si>
  <si>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</si>
  <si>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</si>
  <si>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</si>
  <si>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</si>
  <si>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</si>
  <si>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</si>
  <si>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</si>
  <si>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</si>
  <si>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</si>
  <si>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</si>
  <si>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</si>
  <si>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</si>
  <si>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</si>
  <si>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</si>
  <si>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</si>
  <si>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</si>
  <si>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</si>
  <si>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</si>
  <si>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</si>
  <si>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</si>
  <si>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</si>
  <si>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</si>
  <si>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</si>
  <si>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</si>
  <si>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</si>
  <si>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</si>
  <si>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</si>
  <si>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</si>
  <si>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</si>
  <si>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</si>
  <si>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</si>
  <si>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</si>
  <si>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</si>
  <si>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</si>
  <si>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</si>
  <si>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</si>
  <si>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</si>
  <si>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</si>
  <si>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</si>
  <si>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</si>
  <si>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</si>
  <si>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</si>
  <si>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</si>
  <si>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</si>
  <si>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</si>
  <si>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</si>
  <si>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</si>
  <si>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</si>
  <si>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</si>
  <si>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</si>
  <si>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</si>
  <si>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</si>
  <si>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</si>
  <si>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</si>
  <si>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</si>
  <si>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</si>
  <si>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</si>
  <si>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</si>
  <si>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</si>
  <si>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</si>
  <si>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</si>
  <si>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</si>
  <si>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</si>
  <si>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</si>
  <si>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</si>
  <si>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</si>
  <si>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</si>
  <si>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</si>
  <si>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</si>
  <si>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</si>
  <si>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</si>
  <si>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</si>
  <si>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</si>
  <si>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</si>
  <si>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</si>
  <si>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</si>
  <si>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</si>
  <si>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</si>
  <si>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</si>
  <si>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</si>
  <si>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</si>
  <si>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</si>
  <si>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</si>
  <si>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</si>
  <si>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</si>
  <si>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</si>
  <si>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06215585</t>
  </si>
  <si>
    <t xml:space="preserve">TAVIGNANO</t>
  </si>
  <si>
    <t xml:space="preserve">Pagliajo</t>
  </si>
  <si>
    <t xml:space="preserve">ANTISANTI</t>
  </si>
  <si>
    <t xml:space="preserve">2B016</t>
  </si>
  <si>
    <t xml:space="preserve">RRp</t>
  </si>
  <si>
    <t xml:space="preserve">1229540</t>
  </si>
  <si>
    <t xml:space="preserve">6141546</t>
  </si>
  <si>
    <t xml:space="preserve">1229637</t>
  </si>
  <si>
    <t xml:space="preserve">6141293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</si>
  <si>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</si>
  <si>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</si>
  <si>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</si>
  <si>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</si>
  <si>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I.BOULIER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</si>
  <si>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</si>
  <si>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</si>
  <si>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</si>
  <si>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</si>
  <si>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</si>
  <si>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</si>
  <si>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</si>
  <si>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</si>
  <si>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</si>
  <si>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</si>
  <si>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</si>
  <si>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</si>
  <si>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</si>
  <si>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</si>
  <si>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</si>
  <si>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</si>
  <si>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</si>
  <si>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</si>
  <si>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</si>
  <si>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</si>
  <si>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</si>
  <si>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</si>
  <si>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</si>
  <si>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</si>
  <si>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</si>
  <si>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</si>
  <si>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</si>
  <si>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</si>
  <si>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</si>
  <si>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</si>
  <si>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</si>
  <si>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</si>
  <si>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</si>
  <si>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</si>
  <si>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</si>
  <si>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A </t>
  </si>
  <si>
    <t xml:space="preserve">B</t>
  </si>
  <si>
    <t xml:space="preserve">N5 </t>
  </si>
  <si>
    <t xml:space="preserve">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</si>
  <si>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</si>
  <si>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</si>
  <si>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</si>
  <si>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</si>
  <si>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</si>
  <si>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</si>
  <si>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</si>
  <si>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</si>
  <si>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</si>
  <si>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</si>
  <si>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</si>
  <si>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Elmis </t>
  </si>
  <si>
    <t xml:space="preserve">Limnius </t>
  </si>
  <si>
    <t xml:space="preserve">Stenelmis </t>
  </si>
  <si>
    <t xml:space="preserve">OLIGOCHETES</t>
  </si>
  <si>
    <t xml:space="preserve">HYDRACARIENS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</si>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</sst>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#"/>
    <numFmt numFmtId="168" formatCode="@"/>
    <numFmt numFmtId="169" formatCode="0\ %"/>
    <numFmt numFmtId="170" formatCode="0.0"/>
    <numFmt numFmtId="171" formatCode="0.0%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0339" colorId="64" zoomScale="120" zoomScaleNormal="120" zoomScalePageLayoutView="100" workbookViewId="0">
      <selection pane="topLeft" activeCell="A10350" activeCellId="0" sqref="A10350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45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A106" activeCellId="0" sqref="A106"/>
    </sheetView>
  </sheetViews>
  <sheetFormatPr defaultRowHeight="13.8" zeroHeight="false" outlineLevelRow="0" outlineLevelCol="0"/>
  <cols>
    <col collapsed="false" customWidth="true" hidden="false" outlineLevel="0" max="2" min="1" style="142" width="24.15"/>
    <col collapsed="false" customWidth="true" hidden="false" outlineLevel="0" max="4" min="3" style="143" width="24.15"/>
    <col collapsed="false" customWidth="true" hidden="false" outlineLevel="0" max="5" min="5" style="143" width="23.28"/>
    <col collapsed="false" customWidth="true" hidden="false" outlineLevel="0" max="6" min="6" style="144" width="24.87"/>
    <col collapsed="false" customWidth="true" hidden="false" outlineLevel="0" max="7" min="7" style="144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5" width="32.42"/>
    <col collapsed="false" customWidth="true" hidden="false" outlineLevel="0" max="37" min="22" style="145" width="12.14"/>
    <col collapsed="false" customWidth="true" hidden="false" outlineLevel="0" max="252" min="38" style="145" width="11.42"/>
    <col collapsed="false" customWidth="true" hidden="false" outlineLevel="0" max="256" min="253" style="145" width="24.15"/>
    <col collapsed="false" customWidth="true" hidden="false" outlineLevel="0" max="257" min="257" style="145" width="22.14"/>
    <col collapsed="false" customWidth="true" hidden="false" outlineLevel="0" max="258" min="258" style="145" width="24.87"/>
    <col collapsed="false" customWidth="true" hidden="false" outlineLevel="0" max="259" min="259" style="145" width="22.14"/>
    <col collapsed="false" customWidth="true" hidden="false" outlineLevel="0" max="271" min="260" style="145" width="29.14"/>
    <col collapsed="false" customWidth="true" hidden="false" outlineLevel="0" max="272" min="272" style="145" width="18.85"/>
    <col collapsed="false" customWidth="true" hidden="false" outlineLevel="0" max="273" min="273" style="145" width="16.71"/>
    <col collapsed="false" customWidth="true" hidden="false" outlineLevel="0" max="274" min="274" style="145" width="14.86"/>
    <col collapsed="false" customWidth="true" hidden="false" outlineLevel="0" max="275" min="275" style="145" width="13.57"/>
    <col collapsed="false" customWidth="true" hidden="false" outlineLevel="0" max="276" min="276" style="145" width="6.01"/>
    <col collapsed="false" customWidth="true" hidden="false" outlineLevel="0" max="277" min="277" style="145" width="32.42"/>
    <col collapsed="false" customWidth="true" hidden="false" outlineLevel="0" max="293" min="278" style="145" width="12.14"/>
    <col collapsed="false" customWidth="true" hidden="false" outlineLevel="0" max="508" min="294" style="145" width="11.42"/>
    <col collapsed="false" customWidth="true" hidden="false" outlineLevel="0" max="512" min="509" style="145" width="24.15"/>
    <col collapsed="false" customWidth="true" hidden="false" outlineLevel="0" max="513" min="513" style="145" width="22.14"/>
    <col collapsed="false" customWidth="true" hidden="false" outlineLevel="0" max="514" min="514" style="145" width="24.87"/>
    <col collapsed="false" customWidth="true" hidden="false" outlineLevel="0" max="515" min="515" style="145" width="22.14"/>
    <col collapsed="false" customWidth="true" hidden="false" outlineLevel="0" max="527" min="516" style="145" width="29.14"/>
    <col collapsed="false" customWidth="true" hidden="false" outlineLevel="0" max="528" min="528" style="145" width="18.85"/>
    <col collapsed="false" customWidth="true" hidden="false" outlineLevel="0" max="529" min="529" style="145" width="16.71"/>
    <col collapsed="false" customWidth="true" hidden="false" outlineLevel="0" max="530" min="530" style="145" width="14.86"/>
    <col collapsed="false" customWidth="true" hidden="false" outlineLevel="0" max="531" min="531" style="145" width="13.57"/>
    <col collapsed="false" customWidth="true" hidden="false" outlineLevel="0" max="532" min="532" style="145" width="6.01"/>
    <col collapsed="false" customWidth="true" hidden="false" outlineLevel="0" max="533" min="533" style="145" width="32.42"/>
    <col collapsed="false" customWidth="true" hidden="false" outlineLevel="0" max="549" min="534" style="145" width="12.14"/>
    <col collapsed="false" customWidth="true" hidden="false" outlineLevel="0" max="764" min="550" style="145" width="11.42"/>
    <col collapsed="false" customWidth="true" hidden="false" outlineLevel="0" max="768" min="765" style="145" width="24.15"/>
    <col collapsed="false" customWidth="true" hidden="false" outlineLevel="0" max="769" min="769" style="145" width="22.14"/>
    <col collapsed="false" customWidth="true" hidden="false" outlineLevel="0" max="770" min="770" style="145" width="24.87"/>
    <col collapsed="false" customWidth="true" hidden="false" outlineLevel="0" max="771" min="771" style="145" width="22.14"/>
    <col collapsed="false" customWidth="true" hidden="false" outlineLevel="0" max="783" min="772" style="145" width="29.14"/>
    <col collapsed="false" customWidth="true" hidden="false" outlineLevel="0" max="784" min="784" style="145" width="18.85"/>
    <col collapsed="false" customWidth="true" hidden="false" outlineLevel="0" max="785" min="785" style="145" width="16.71"/>
    <col collapsed="false" customWidth="true" hidden="false" outlineLevel="0" max="786" min="786" style="145" width="14.86"/>
    <col collapsed="false" customWidth="true" hidden="false" outlineLevel="0" max="787" min="787" style="145" width="13.57"/>
    <col collapsed="false" customWidth="true" hidden="false" outlineLevel="0" max="788" min="788" style="145" width="6.01"/>
    <col collapsed="false" customWidth="true" hidden="false" outlineLevel="0" max="789" min="789" style="145" width="32.42"/>
    <col collapsed="false" customWidth="true" hidden="false" outlineLevel="0" max="805" min="790" style="145" width="12.14"/>
    <col collapsed="false" customWidth="true" hidden="false" outlineLevel="0" max="1020" min="806" style="145" width="11.42"/>
    <col collapsed="false" customWidth="true" hidden="false" outlineLevel="0" max="1025" min="1021" style="145" width="24.15"/>
  </cols>
  <sheetData>
    <row r="1" s="147" customFormat="true" ht="15" hidden="false" customHeight="false" outlineLevel="0" collapsed="false">
      <c r="A1" s="146" t="s">
        <v>17586</v>
      </c>
      <c r="B1" s="146"/>
      <c r="C1" s="146"/>
      <c r="D1" s="146"/>
      <c r="E1" s="146"/>
      <c r="F1" s="146"/>
      <c r="G1" s="146"/>
      <c r="H1" s="146"/>
      <c r="R1" s="148"/>
      <c r="S1" s="148"/>
      <c r="T1" s="149" t="s">
        <v>17587</v>
      </c>
      <c r="U1" s="150" t="s">
        <v>17588</v>
      </c>
    </row>
    <row r="2" s="147" customFormat="true" ht="15" hidden="false" customHeight="false" outlineLevel="0" collapsed="false">
      <c r="A2" s="151" t="s">
        <v>17589</v>
      </c>
      <c r="B2" s="151"/>
      <c r="C2" s="152"/>
      <c r="D2" s="153"/>
      <c r="E2" s="153"/>
      <c r="F2" s="154"/>
      <c r="G2" s="154"/>
      <c r="R2" s="155"/>
      <c r="S2" s="155"/>
      <c r="T2" s="156"/>
      <c r="U2" s="156"/>
    </row>
    <row r="3" s="147" customFormat="true" ht="15" hidden="false" customHeight="false" outlineLevel="0" collapsed="false">
      <c r="A3" s="157" t="s">
        <v>17590</v>
      </c>
      <c r="B3" s="158"/>
      <c r="C3" s="159"/>
      <c r="D3" s="159"/>
      <c r="E3" s="160"/>
      <c r="F3" s="160"/>
      <c r="G3" s="160"/>
      <c r="L3" s="155"/>
      <c r="R3" s="155"/>
      <c r="S3" s="155"/>
      <c r="T3" s="156"/>
      <c r="U3" s="156"/>
    </row>
    <row r="4" s="147" customFormat="true" ht="15" hidden="false" customHeight="true" outlineLevel="0" collapsed="false">
      <c r="A4" s="161" t="s">
        <v>17591</v>
      </c>
      <c r="B4" s="162" t="s">
        <v>17592</v>
      </c>
      <c r="C4" s="162"/>
      <c r="D4" s="162"/>
      <c r="E4" s="162"/>
      <c r="F4" s="163" t="s">
        <v>17593</v>
      </c>
      <c r="G4" s="164" t="s">
        <v>17594</v>
      </c>
      <c r="H4" s="165" t="s">
        <v>17595</v>
      </c>
      <c r="I4" s="165"/>
      <c r="J4" s="166"/>
      <c r="K4" s="167" t="s">
        <v>17596</v>
      </c>
      <c r="L4" s="168"/>
      <c r="R4" s="155"/>
      <c r="S4" s="155"/>
      <c r="T4" s="156"/>
      <c r="U4" s="156"/>
    </row>
    <row r="5" s="147" customFormat="true" ht="15" hidden="false" customHeight="true" outlineLevel="0" collapsed="false">
      <c r="A5" s="169" t="s">
        <v>17597</v>
      </c>
      <c r="B5" s="170" t="s">
        <v>17598</v>
      </c>
      <c r="C5" s="170"/>
      <c r="D5" s="170"/>
      <c r="E5" s="170"/>
      <c r="F5" s="163"/>
      <c r="G5" s="171" t="s">
        <v>17599</v>
      </c>
      <c r="H5" s="172" t="s">
        <v>17600</v>
      </c>
      <c r="I5" s="172"/>
      <c r="J5" s="173"/>
      <c r="K5" s="167"/>
      <c r="L5" s="168"/>
      <c r="R5" s="155"/>
      <c r="S5" s="155"/>
      <c r="T5" s="156"/>
      <c r="U5" s="156"/>
    </row>
    <row r="6" s="147" customFormat="true" ht="15" hidden="false" customHeight="true" outlineLevel="0" collapsed="false">
      <c r="A6" s="169" t="s">
        <v>5</v>
      </c>
      <c r="B6" s="170" t="s">
        <v>44</v>
      </c>
      <c r="C6" s="170"/>
      <c r="D6" s="170"/>
      <c r="E6" s="170"/>
      <c r="F6" s="163"/>
      <c r="G6" s="171" t="s">
        <v>17601</v>
      </c>
      <c r="H6" s="172" t="s">
        <v>17602</v>
      </c>
      <c r="I6" s="172"/>
      <c r="J6" s="173"/>
      <c r="K6" s="167"/>
      <c r="L6" s="168"/>
      <c r="R6" s="155"/>
      <c r="S6" s="155"/>
      <c r="T6" s="156"/>
      <c r="U6" s="156"/>
    </row>
    <row r="7" s="147" customFormat="true" ht="15" hidden="false" customHeight="true" outlineLevel="0" collapsed="false">
      <c r="A7" s="169" t="s">
        <v>17603</v>
      </c>
      <c r="B7" s="170" t="s">
        <v>17604</v>
      </c>
      <c r="C7" s="170"/>
      <c r="D7" s="170"/>
      <c r="E7" s="170"/>
      <c r="F7" s="163"/>
      <c r="G7" s="171" t="s">
        <v>7</v>
      </c>
      <c r="H7" s="172" t="s">
        <v>17605</v>
      </c>
      <c r="I7" s="172"/>
      <c r="J7" s="173"/>
      <c r="K7" s="167"/>
      <c r="L7" s="168"/>
      <c r="R7" s="155"/>
      <c r="S7" s="155"/>
      <c r="T7" s="156"/>
      <c r="U7" s="156"/>
    </row>
    <row r="8" s="147" customFormat="true" ht="15" hidden="false" customHeight="true" outlineLevel="0" collapsed="false">
      <c r="A8" s="169" t="s">
        <v>17606</v>
      </c>
      <c r="B8" s="170" t="s">
        <v>17607</v>
      </c>
      <c r="C8" s="170"/>
      <c r="D8" s="170"/>
      <c r="E8" s="170"/>
      <c r="F8" s="163"/>
      <c r="G8" s="171" t="s">
        <v>17608</v>
      </c>
      <c r="H8" s="172" t="s">
        <v>17609</v>
      </c>
      <c r="I8" s="172"/>
      <c r="J8" s="173"/>
      <c r="K8" s="167"/>
      <c r="L8" s="168"/>
      <c r="R8" s="155"/>
      <c r="S8" s="155"/>
      <c r="T8" s="156"/>
      <c r="U8" s="156"/>
    </row>
    <row r="9" s="147" customFormat="true" ht="15" hidden="false" customHeight="true" outlineLevel="0" collapsed="false">
      <c r="A9" s="169" t="s">
        <v>17610</v>
      </c>
      <c r="B9" s="170" t="s">
        <v>17611</v>
      </c>
      <c r="C9" s="170"/>
      <c r="D9" s="170"/>
      <c r="E9" s="170"/>
      <c r="F9" s="163"/>
      <c r="G9" s="171" t="s">
        <v>17612</v>
      </c>
      <c r="H9" s="172" t="s">
        <v>17609</v>
      </c>
      <c r="I9" s="172"/>
      <c r="J9" s="173"/>
      <c r="K9" s="167"/>
      <c r="L9" s="168"/>
      <c r="R9" s="155"/>
      <c r="S9" s="155"/>
      <c r="T9" s="156"/>
      <c r="U9" s="156"/>
    </row>
    <row r="10" s="147" customFormat="true" ht="15" hidden="false" customHeight="true" outlineLevel="0" collapsed="false">
      <c r="A10" s="169" t="s">
        <v>17613</v>
      </c>
      <c r="B10" s="170" t="s">
        <v>17614</v>
      </c>
      <c r="C10" s="170"/>
      <c r="D10" s="170"/>
      <c r="E10" s="170"/>
      <c r="F10" s="163"/>
      <c r="G10" s="174" t="s">
        <v>17615</v>
      </c>
      <c r="H10" s="175" t="s">
        <v>17616</v>
      </c>
      <c r="I10" s="175"/>
      <c r="J10" s="176"/>
      <c r="K10" s="167"/>
      <c r="L10" s="168"/>
      <c r="R10" s="155"/>
      <c r="S10" s="155"/>
      <c r="T10" s="156"/>
      <c r="U10" s="156"/>
    </row>
    <row r="11" s="147" customFormat="true" ht="12.8" hidden="false" customHeight="false" outlineLevel="0" collapsed="false">
      <c r="A11" s="169" t="s">
        <v>17617</v>
      </c>
      <c r="B11" s="170" t="s">
        <v>17618</v>
      </c>
      <c r="C11" s="170"/>
      <c r="D11" s="170"/>
      <c r="E11" s="170"/>
      <c r="F11" s="163"/>
      <c r="G11" s="160"/>
      <c r="R11" s="155"/>
      <c r="S11" s="155"/>
      <c r="T11" s="156"/>
      <c r="U11" s="156"/>
    </row>
    <row r="12" s="147" customFormat="true" ht="12.8" hidden="false" customHeight="false" outlineLevel="0" collapsed="false">
      <c r="A12" s="169" t="s">
        <v>17619</v>
      </c>
      <c r="B12" s="170" t="s">
        <v>17620</v>
      </c>
      <c r="C12" s="170"/>
      <c r="D12" s="170"/>
      <c r="E12" s="170"/>
      <c r="F12" s="163"/>
      <c r="G12" s="160"/>
      <c r="R12" s="155"/>
      <c r="S12" s="155"/>
      <c r="T12" s="156"/>
      <c r="U12" s="156"/>
    </row>
    <row r="13" s="147" customFormat="true" ht="12.8" hidden="false" customHeight="false" outlineLevel="0" collapsed="false">
      <c r="A13" s="177" t="s">
        <v>17621</v>
      </c>
      <c r="B13" s="178" t="s">
        <v>17622</v>
      </c>
      <c r="C13" s="178"/>
      <c r="D13" s="178"/>
      <c r="E13" s="178"/>
      <c r="F13" s="163"/>
      <c r="G13" s="160"/>
      <c r="R13" s="155"/>
      <c r="S13" s="155"/>
      <c r="T13" s="156"/>
      <c r="U13" s="156"/>
    </row>
    <row r="14" s="147" customFormat="true" ht="12.75" hidden="false" customHeight="true" outlineLevel="0" collapsed="false">
      <c r="A14" s="161" t="s">
        <v>17623</v>
      </c>
      <c r="B14" s="162" t="s">
        <v>17624</v>
      </c>
      <c r="C14" s="162"/>
      <c r="D14" s="162"/>
      <c r="E14" s="162"/>
      <c r="F14" s="163" t="s">
        <v>17625</v>
      </c>
      <c r="G14" s="160"/>
      <c r="R14" s="155"/>
      <c r="S14" s="155"/>
      <c r="T14" s="156"/>
      <c r="U14" s="156"/>
    </row>
    <row r="15" s="147" customFormat="true" ht="12.8" hidden="false" customHeight="false" outlineLevel="0" collapsed="false">
      <c r="A15" s="169" t="s">
        <v>17626</v>
      </c>
      <c r="B15" s="170" t="s">
        <v>17627</v>
      </c>
      <c r="C15" s="170"/>
      <c r="D15" s="170"/>
      <c r="E15" s="170"/>
      <c r="F15" s="163"/>
      <c r="G15" s="160"/>
      <c r="R15" s="155"/>
      <c r="S15" s="155"/>
      <c r="T15" s="156"/>
      <c r="U15" s="156"/>
    </row>
    <row r="16" s="147" customFormat="true" ht="12.8" hidden="false" customHeight="false" outlineLevel="0" collapsed="false">
      <c r="A16" s="169" t="s">
        <v>17628</v>
      </c>
      <c r="B16" s="170" t="s">
        <v>17629</v>
      </c>
      <c r="C16" s="170"/>
      <c r="D16" s="170"/>
      <c r="E16" s="170"/>
      <c r="F16" s="163"/>
      <c r="G16" s="160"/>
      <c r="R16" s="155"/>
      <c r="S16" s="155"/>
      <c r="T16" s="156"/>
      <c r="U16" s="156"/>
    </row>
    <row r="17" s="147" customFormat="true" ht="12.8" hidden="false" customHeight="false" outlineLevel="0" collapsed="false">
      <c r="A17" s="169" t="s">
        <v>17630</v>
      </c>
      <c r="B17" s="170" t="s">
        <v>17631</v>
      </c>
      <c r="C17" s="170"/>
      <c r="D17" s="170"/>
      <c r="E17" s="170"/>
      <c r="F17" s="163"/>
      <c r="G17" s="160"/>
      <c r="R17" s="155"/>
      <c r="S17" s="155"/>
      <c r="T17" s="156"/>
      <c r="U17" s="156"/>
    </row>
    <row r="18" s="147" customFormat="true" ht="12.8" hidden="false" customHeight="false" outlineLevel="0" collapsed="false">
      <c r="A18" s="169" t="s">
        <v>17632</v>
      </c>
      <c r="B18" s="170" t="s">
        <v>17633</v>
      </c>
      <c r="C18" s="170"/>
      <c r="D18" s="170"/>
      <c r="E18" s="170"/>
      <c r="F18" s="163"/>
      <c r="G18" s="160"/>
      <c r="R18" s="155"/>
      <c r="S18" s="155"/>
      <c r="T18" s="156"/>
      <c r="U18" s="156"/>
    </row>
    <row r="19" s="147" customFormat="true" ht="12.8" hidden="false" customHeight="false" outlineLevel="0" collapsed="false">
      <c r="A19" s="177" t="s">
        <v>17634</v>
      </c>
      <c r="B19" s="178" t="s">
        <v>17635</v>
      </c>
      <c r="C19" s="178"/>
      <c r="D19" s="178"/>
      <c r="E19" s="178"/>
      <c r="F19" s="163"/>
      <c r="G19" s="160"/>
      <c r="R19" s="155"/>
      <c r="S19" s="155"/>
      <c r="T19" s="156"/>
      <c r="U19" s="156"/>
    </row>
    <row r="20" s="147" customFormat="true" ht="12.8" hidden="false" customHeight="false" outlineLevel="0" collapsed="false">
      <c r="A20" s="179"/>
      <c r="B20" s="158"/>
      <c r="C20" s="159"/>
      <c r="D20" s="159"/>
      <c r="E20" s="160"/>
      <c r="F20" s="160"/>
      <c r="G20" s="160"/>
      <c r="R20" s="155"/>
      <c r="S20" s="155"/>
      <c r="T20" s="156"/>
      <c r="U20" s="156"/>
    </row>
    <row r="21" s="147" customFormat="true" ht="12.8" hidden="false" customHeight="false" outlineLevel="0" collapsed="false">
      <c r="A21" s="180" t="s">
        <v>3</v>
      </c>
      <c r="B21" s="180" t="s">
        <v>3</v>
      </c>
      <c r="C21" s="181" t="s">
        <v>36</v>
      </c>
      <c r="D21" s="182" t="s">
        <v>3</v>
      </c>
      <c r="E21" s="181" t="s">
        <v>36</v>
      </c>
      <c r="F21" s="181" t="s">
        <v>36</v>
      </c>
      <c r="G21" s="181" t="s">
        <v>36</v>
      </c>
      <c r="H21" s="183" t="s">
        <v>36</v>
      </c>
      <c r="I21" s="183" t="s">
        <v>36</v>
      </c>
      <c r="J21" s="183" t="s">
        <v>36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Q21" s="184"/>
      <c r="R21" s="184"/>
      <c r="S21" s="184"/>
      <c r="T21" s="155"/>
      <c r="U21" s="155"/>
      <c r="V21" s="155"/>
    </row>
    <row r="22" s="147" customFormat="true" ht="12.8" hidden="false" customHeight="false" outlineLevel="0" collapsed="false">
      <c r="A22" s="185" t="s">
        <v>17591</v>
      </c>
      <c r="B22" s="185" t="s">
        <v>17597</v>
      </c>
      <c r="C22" s="186" t="s">
        <v>5</v>
      </c>
      <c r="D22" s="186" t="s">
        <v>17603</v>
      </c>
      <c r="E22" s="186" t="s">
        <v>17606</v>
      </c>
      <c r="F22" s="186" t="s">
        <v>17610</v>
      </c>
      <c r="G22" s="186" t="s">
        <v>17613</v>
      </c>
      <c r="H22" s="185" t="s">
        <v>17617</v>
      </c>
      <c r="I22" s="185" t="s">
        <v>17619</v>
      </c>
      <c r="J22" s="185" t="s">
        <v>17621</v>
      </c>
      <c r="K22" s="185" t="s">
        <v>17623</v>
      </c>
      <c r="L22" s="185" t="s">
        <v>17626</v>
      </c>
      <c r="M22" s="185" t="s">
        <v>17628</v>
      </c>
      <c r="N22" s="185" t="s">
        <v>17630</v>
      </c>
      <c r="O22" s="185" t="s">
        <v>17632</v>
      </c>
      <c r="P22" s="185" t="s">
        <v>17634</v>
      </c>
      <c r="Q22" s="184"/>
      <c r="R22" s="184"/>
      <c r="S22" s="184"/>
      <c r="T22" s="155"/>
      <c r="U22" s="155"/>
      <c r="V22" s="155"/>
    </row>
    <row r="23" s="192" customFormat="true" ht="14.15" hidden="false" customHeight="false" outlineLevel="0" collapsed="false">
      <c r="A23" s="187" t="s">
        <v>17636</v>
      </c>
      <c r="B23" s="187" t="s">
        <v>17637</v>
      </c>
      <c r="C23" s="188" t="s">
        <v>17638</v>
      </c>
      <c r="D23" s="188" t="s">
        <v>17639</v>
      </c>
      <c r="E23" s="188" t="s">
        <v>17640</v>
      </c>
      <c r="F23" s="188" t="s">
        <v>17641</v>
      </c>
      <c r="G23" s="188"/>
      <c r="H23" s="189"/>
      <c r="I23" s="189"/>
      <c r="J23" s="189" t="s">
        <v>17642</v>
      </c>
      <c r="K23" s="187" t="s">
        <v>17643</v>
      </c>
      <c r="L23" s="187" t="s">
        <v>17644</v>
      </c>
      <c r="M23" s="187" t="s">
        <v>17645</v>
      </c>
      <c r="N23" s="187" t="s">
        <v>17646</v>
      </c>
      <c r="O23" s="189" t="n">
        <v>35</v>
      </c>
      <c r="P23" s="189" t="n">
        <v>263</v>
      </c>
      <c r="Q23" s="190"/>
      <c r="R23" s="190"/>
      <c r="S23" s="190"/>
      <c r="T23" s="191"/>
      <c r="U23" s="191"/>
      <c r="V23" s="191"/>
    </row>
    <row r="24" s="192" customFormat="true" ht="13.8" hidden="false" customHeight="false" outlineLevel="0" collapsed="false">
      <c r="A24" s="183" t="s">
        <v>36</v>
      </c>
      <c r="B24" s="183" t="s">
        <v>17647</v>
      </c>
      <c r="C24" s="181" t="s">
        <v>36</v>
      </c>
      <c r="D24" s="182" t="s">
        <v>3</v>
      </c>
      <c r="E24" s="182" t="s">
        <v>3</v>
      </c>
      <c r="F24" s="181" t="s">
        <v>36</v>
      </c>
      <c r="G24" s="181" t="s">
        <v>17647</v>
      </c>
      <c r="H24" s="193"/>
      <c r="I24" s="193"/>
      <c r="J24" s="193"/>
      <c r="M24" s="194"/>
      <c r="N24" s="190"/>
      <c r="O24" s="190"/>
      <c r="P24" s="190"/>
      <c r="Q24" s="190"/>
      <c r="R24" s="190"/>
      <c r="S24" s="190"/>
      <c r="T24" s="191"/>
      <c r="U24" s="191"/>
      <c r="V24" s="191"/>
    </row>
    <row r="25" s="192" customFormat="true" ht="13.8" hidden="false" customHeight="false" outlineLevel="0" collapsed="false">
      <c r="A25" s="185" t="s">
        <v>17594</v>
      </c>
      <c r="B25" s="185" t="s">
        <v>17648</v>
      </c>
      <c r="C25" s="186" t="s">
        <v>17601</v>
      </c>
      <c r="D25" s="186" t="s">
        <v>7</v>
      </c>
      <c r="E25" s="186" t="s">
        <v>17608</v>
      </c>
      <c r="F25" s="186" t="s">
        <v>17612</v>
      </c>
      <c r="G25" s="186" t="s">
        <v>17649</v>
      </c>
      <c r="H25" s="193"/>
      <c r="I25" s="193"/>
      <c r="J25" s="193"/>
      <c r="M25" s="194"/>
      <c r="N25" s="190"/>
      <c r="O25" s="190"/>
      <c r="P25" s="190"/>
      <c r="Q25" s="190"/>
      <c r="R25" s="190"/>
      <c r="S25" s="190"/>
      <c r="T25" s="191"/>
      <c r="U25" s="191"/>
      <c r="V25" s="191"/>
    </row>
    <row r="26" s="192" customFormat="true" ht="14.15" hidden="false" customHeight="false" outlineLevel="0" collapsed="false">
      <c r="A26" s="195" t="s">
        <v>17650</v>
      </c>
      <c r="B26" s="195"/>
      <c r="C26" s="196"/>
      <c r="D26" s="197" t="n">
        <v>43698</v>
      </c>
      <c r="E26" s="198" t="s">
        <v>17636</v>
      </c>
      <c r="F26" s="196" t="s">
        <v>17651</v>
      </c>
      <c r="G26" s="198" t="s">
        <v>17652</v>
      </c>
      <c r="H26" s="199"/>
      <c r="I26" s="199"/>
      <c r="J26" s="199"/>
      <c r="M26" s="194"/>
      <c r="N26" s="190"/>
      <c r="O26" s="190"/>
      <c r="P26" s="190"/>
      <c r="Q26" s="190"/>
      <c r="R26" s="190"/>
      <c r="S26" s="190"/>
      <c r="T26" s="191"/>
      <c r="U26" s="191"/>
      <c r="V26" s="191"/>
    </row>
    <row r="27" s="192" customFormat="true" ht="13.8" hidden="false" customHeight="false" outlineLevel="0" collapsed="false">
      <c r="A27" s="200"/>
      <c r="B27" s="200"/>
      <c r="C27" s="201"/>
      <c r="D27" s="201"/>
      <c r="E27" s="201"/>
      <c r="F27" s="201"/>
      <c r="G27" s="201"/>
      <c r="H27" s="193"/>
      <c r="I27" s="193"/>
      <c r="J27" s="193"/>
      <c r="M27" s="194"/>
      <c r="N27" s="190"/>
      <c r="O27" s="190"/>
      <c r="P27" s="190"/>
      <c r="Q27" s="190"/>
      <c r="R27" s="190"/>
      <c r="S27" s="190"/>
      <c r="T27" s="191"/>
      <c r="U27" s="191"/>
      <c r="V27" s="191"/>
    </row>
    <row r="28" s="192" customFormat="true" ht="13.8" hidden="false" customHeight="false" outlineLevel="0" collapsed="false">
      <c r="A28" s="193"/>
      <c r="B28" s="193"/>
      <c r="C28" s="202"/>
      <c r="D28" s="202"/>
      <c r="E28" s="202"/>
      <c r="F28" s="202"/>
      <c r="G28" s="202"/>
      <c r="H28" s="193"/>
      <c r="I28" s="193"/>
      <c r="J28" s="193"/>
      <c r="M28" s="194"/>
      <c r="N28" s="190"/>
      <c r="O28" s="190"/>
      <c r="P28" s="190"/>
      <c r="Q28" s="190"/>
      <c r="R28" s="190"/>
      <c r="S28" s="190"/>
      <c r="T28" s="191"/>
      <c r="U28" s="191"/>
      <c r="V28" s="191"/>
    </row>
    <row r="29" customFormat="false" ht="15" hidden="false" customHeight="false" outlineLevel="0" collapsed="false">
      <c r="A29" s="203" t="s">
        <v>17653</v>
      </c>
      <c r="B29" s="204"/>
      <c r="C29" s="205"/>
      <c r="D29" s="206"/>
      <c r="E29" s="206"/>
      <c r="H29" s="207"/>
      <c r="I29" s="207"/>
      <c r="R29" s="208"/>
      <c r="S29" s="208"/>
      <c r="T29" s="208"/>
      <c r="U29" s="209"/>
    </row>
    <row r="30" customFormat="false" ht="13.5" hidden="false" customHeight="true" outlineLevel="0" collapsed="false">
      <c r="A30" s="210" t="s">
        <v>13</v>
      </c>
      <c r="B30" s="145"/>
      <c r="C30" s="206"/>
      <c r="D30" s="206"/>
      <c r="E30" s="206"/>
      <c r="H30" s="207"/>
      <c r="J30" s="211"/>
      <c r="K30" s="211"/>
      <c r="L30" s="211"/>
      <c r="M30" s="211"/>
      <c r="N30" s="211"/>
      <c r="O30" s="211"/>
      <c r="T30" s="212"/>
      <c r="U30" s="213"/>
    </row>
    <row r="31" customFormat="false" ht="13.5" hidden="false" customHeight="true" outlineLevel="0" collapsed="false">
      <c r="A31" s="161" t="s">
        <v>4</v>
      </c>
      <c r="B31" s="214" t="s">
        <v>17654</v>
      </c>
      <c r="C31" s="215"/>
      <c r="D31" s="215"/>
      <c r="E31" s="216"/>
      <c r="H31" s="207"/>
      <c r="I31" s="217"/>
      <c r="J31" s="218"/>
      <c r="K31" s="147"/>
      <c r="L31" s="147"/>
      <c r="M31" s="147"/>
      <c r="P31" s="211"/>
      <c r="T31" s="212"/>
      <c r="U31" s="213"/>
    </row>
    <row r="32" customFormat="false" ht="13.5" hidden="false" customHeight="true" outlineLevel="0" collapsed="false">
      <c r="A32" s="169" t="s">
        <v>5</v>
      </c>
      <c r="B32" s="158" t="s">
        <v>44</v>
      </c>
      <c r="C32" s="159"/>
      <c r="D32" s="159"/>
      <c r="E32" s="219"/>
      <c r="F32" s="220"/>
      <c r="H32" s="203" t="s">
        <v>17655</v>
      </c>
      <c r="I32" s="221"/>
      <c r="J32" s="221"/>
      <c r="K32" s="204"/>
      <c r="L32" s="222"/>
      <c r="T32" s="212"/>
      <c r="U32" s="213"/>
      <c r="V32" s="213"/>
    </row>
    <row r="33" customFormat="false" ht="13.8" hidden="false" customHeight="false" outlineLevel="0" collapsed="false">
      <c r="A33" s="169" t="s">
        <v>17656</v>
      </c>
      <c r="B33" s="158" t="s">
        <v>47</v>
      </c>
      <c r="C33" s="159"/>
      <c r="D33" s="159"/>
      <c r="E33" s="219"/>
      <c r="G33" s="223"/>
      <c r="H33" s="218"/>
      <c r="I33" s="147"/>
      <c r="J33" s="147"/>
      <c r="T33" s="212"/>
      <c r="U33" s="213"/>
    </row>
    <row r="34" customFormat="false" ht="13.8" hidden="false" customHeight="false" outlineLevel="0" collapsed="false">
      <c r="A34" s="169" t="s">
        <v>7</v>
      </c>
      <c r="B34" s="158" t="s">
        <v>17657</v>
      </c>
      <c r="C34" s="159"/>
      <c r="D34" s="159"/>
      <c r="E34" s="219"/>
      <c r="F34" s="206"/>
      <c r="G34" s="206"/>
      <c r="H34" s="210" t="s">
        <v>13</v>
      </c>
      <c r="I34" s="224"/>
      <c r="J34" s="224"/>
      <c r="T34" s="145"/>
    </row>
    <row r="35" customFormat="false" ht="13.8" hidden="false" customHeight="false" outlineLevel="0" collapsed="false">
      <c r="A35" s="169" t="s">
        <v>17658</v>
      </c>
      <c r="B35" s="179" t="s">
        <v>17659</v>
      </c>
      <c r="C35" s="159"/>
      <c r="D35" s="159"/>
      <c r="E35" s="219"/>
      <c r="F35" s="206"/>
      <c r="G35" s="206"/>
      <c r="H35" s="225" t="s">
        <v>17660</v>
      </c>
      <c r="I35" s="226" t="s">
        <v>17661</v>
      </c>
      <c r="J35" s="166"/>
      <c r="T35" s="145"/>
    </row>
    <row r="36" customFormat="false" ht="13.8" hidden="false" customHeight="false" outlineLevel="0" collapsed="false">
      <c r="A36" s="177" t="s">
        <v>35</v>
      </c>
      <c r="B36" s="227" t="s">
        <v>17662</v>
      </c>
      <c r="C36" s="228"/>
      <c r="D36" s="228"/>
      <c r="E36" s="229"/>
      <c r="F36" s="143"/>
      <c r="G36" s="143"/>
      <c r="H36" s="225" t="s">
        <v>17663</v>
      </c>
      <c r="I36" s="226" t="s">
        <v>17664</v>
      </c>
      <c r="J36" s="226"/>
      <c r="K36" s="230"/>
      <c r="L36" s="231"/>
      <c r="T36" s="145"/>
    </row>
    <row r="37" customFormat="false" ht="13.8" hidden="false" customHeight="false" outlineLevel="0" collapsed="false">
      <c r="A37" s="232"/>
      <c r="B37" s="233"/>
      <c r="C37" s="234"/>
      <c r="D37" s="234"/>
      <c r="E37" s="235" t="s">
        <v>3</v>
      </c>
      <c r="F37" s="236"/>
      <c r="G37" s="143"/>
      <c r="H37" s="180" t="s">
        <v>3</v>
      </c>
      <c r="I37" s="183" t="s">
        <v>36</v>
      </c>
      <c r="P37" s="237"/>
      <c r="Q37" s="237"/>
      <c r="R37" s="145"/>
      <c r="S37" s="145"/>
      <c r="T37" s="145"/>
    </row>
    <row r="38" customFormat="false" ht="13.8" hidden="false" customHeight="false" outlineLevel="0" collapsed="false">
      <c r="A38" s="185" t="s">
        <v>17597</v>
      </c>
      <c r="B38" s="185" t="s">
        <v>5</v>
      </c>
      <c r="C38" s="186" t="s">
        <v>17603</v>
      </c>
      <c r="D38" s="186" t="s">
        <v>7</v>
      </c>
      <c r="E38" s="238" t="s">
        <v>17658</v>
      </c>
      <c r="F38" s="239" t="s">
        <v>14</v>
      </c>
      <c r="G38" s="240" t="s">
        <v>63</v>
      </c>
      <c r="H38" s="241" t="s">
        <v>17660</v>
      </c>
      <c r="I38" s="242" t="s">
        <v>17663</v>
      </c>
      <c r="R38" s="237"/>
      <c r="S38" s="237"/>
      <c r="T38" s="145"/>
    </row>
    <row r="39" customFormat="false" ht="15" hidden="false" customHeight="true" outlineLevel="0" collapsed="false">
      <c r="A39" s="243" t="str">
        <f aca="false">B23</f>
        <v>06215585</v>
      </c>
      <c r="B39" s="243" t="str">
        <f aca="false">C23</f>
        <v>TAVIGNANO</v>
      </c>
      <c r="C39" s="244" t="str">
        <f aca="false">D23</f>
        <v>Pagliajo</v>
      </c>
      <c r="D39" s="245" t="n">
        <f aca="false">D26</f>
        <v>43698</v>
      </c>
      <c r="E39" s="246" t="n">
        <v>16</v>
      </c>
      <c r="F39" s="247" t="s">
        <v>17665</v>
      </c>
      <c r="G39" s="248" t="s">
        <v>102</v>
      </c>
      <c r="H39" s="249"/>
      <c r="I39" s="249" t="s">
        <v>17666</v>
      </c>
      <c r="R39" s="237"/>
      <c r="S39" s="237"/>
      <c r="T39" s="145"/>
    </row>
    <row r="40" customFormat="false" ht="13.8" hidden="false" customHeight="false" outlineLevel="0" collapsed="false">
      <c r="A40" s="59" t="s">
        <v>17667</v>
      </c>
      <c r="B40" s="60"/>
      <c r="C40" s="250"/>
      <c r="D40" s="250"/>
      <c r="E40" s="250"/>
      <c r="F40" s="247" t="s">
        <v>17668</v>
      </c>
      <c r="G40" s="248" t="s">
        <v>105</v>
      </c>
      <c r="H40" s="251" t="n">
        <v>0</v>
      </c>
      <c r="I40" s="249"/>
      <c r="R40" s="237"/>
      <c r="S40" s="237"/>
      <c r="T40" s="145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47" t="s">
        <v>17669</v>
      </c>
      <c r="G41" s="248" t="s">
        <v>108</v>
      </c>
      <c r="H41" s="251" t="n">
        <v>0</v>
      </c>
      <c r="I41" s="249"/>
      <c r="R41" s="237"/>
      <c r="S41" s="237"/>
      <c r="T41" s="145"/>
    </row>
    <row r="42" customFormat="false" ht="13.8" hidden="false" customHeight="false" outlineLevel="0" collapsed="false">
      <c r="A42" s="60"/>
      <c r="B42" s="60"/>
      <c r="C42" s="250"/>
      <c r="D42" s="250"/>
      <c r="E42" s="250"/>
      <c r="F42" s="247" t="s">
        <v>17670</v>
      </c>
      <c r="G42" s="248" t="s">
        <v>111</v>
      </c>
      <c r="H42" s="251" t="n">
        <v>1</v>
      </c>
      <c r="I42" s="249" t="s">
        <v>17671</v>
      </c>
      <c r="R42" s="237"/>
      <c r="S42" s="237"/>
      <c r="T42" s="145"/>
    </row>
    <row r="43" customFormat="false" ht="13.8" hidden="false" customHeight="false" outlineLevel="0" collapsed="false">
      <c r="A43" s="60"/>
      <c r="B43" s="60"/>
      <c r="C43" s="250"/>
      <c r="D43" s="250"/>
      <c r="E43" s="250"/>
      <c r="F43" s="247" t="s">
        <v>17672</v>
      </c>
      <c r="G43" s="248" t="s">
        <v>114</v>
      </c>
      <c r="H43" s="251" t="n">
        <v>17</v>
      </c>
      <c r="I43" s="249" t="s">
        <v>17673</v>
      </c>
      <c r="O43" s="147"/>
      <c r="R43" s="237"/>
      <c r="S43" s="237"/>
      <c r="T43" s="145"/>
    </row>
    <row r="44" customFormat="false" ht="13.8" hidden="false" customHeight="false" outlineLevel="0" collapsed="false">
      <c r="A44" s="60"/>
      <c r="B44" s="60"/>
      <c r="C44" s="250"/>
      <c r="D44" s="250"/>
      <c r="E44" s="250"/>
      <c r="F44" s="247" t="s">
        <v>17674</v>
      </c>
      <c r="G44" s="248" t="s">
        <v>117</v>
      </c>
      <c r="H44" s="251" t="n">
        <v>25</v>
      </c>
      <c r="I44" s="249" t="s">
        <v>17673</v>
      </c>
      <c r="M44" s="147"/>
      <c r="N44" s="147"/>
      <c r="O44" s="147"/>
      <c r="P44" s="147"/>
      <c r="Q44" s="147"/>
      <c r="R44" s="147"/>
      <c r="S44" s="147"/>
      <c r="T44" s="145"/>
    </row>
    <row r="45" customFormat="false" ht="13.8" hidden="false" customHeight="false" outlineLevel="0" collapsed="false">
      <c r="A45" s="60"/>
      <c r="B45" s="60"/>
      <c r="C45" s="250"/>
      <c r="D45" s="250"/>
      <c r="E45" s="250"/>
      <c r="F45" s="247" t="s">
        <v>17675</v>
      </c>
      <c r="G45" s="248" t="s">
        <v>120</v>
      </c>
      <c r="H45" s="251" t="n">
        <v>2</v>
      </c>
      <c r="I45" s="249" t="s">
        <v>17671</v>
      </c>
      <c r="M45" s="147"/>
      <c r="N45" s="147"/>
      <c r="O45" s="147"/>
      <c r="P45" s="147"/>
      <c r="Q45" s="147"/>
      <c r="R45" s="147"/>
      <c r="S45" s="147"/>
      <c r="T45" s="145"/>
    </row>
    <row r="46" customFormat="false" ht="13.8" hidden="false" customHeight="false" outlineLevel="0" collapsed="false">
      <c r="A46" s="60"/>
      <c r="B46" s="60"/>
      <c r="C46" s="250"/>
      <c r="D46" s="250"/>
      <c r="E46" s="250"/>
      <c r="F46" s="247" t="s">
        <v>17676</v>
      </c>
      <c r="G46" s="248" t="s">
        <v>123</v>
      </c>
      <c r="H46" s="251"/>
      <c r="I46" s="249" t="s">
        <v>17666</v>
      </c>
      <c r="M46" s="147"/>
      <c r="N46" s="147"/>
      <c r="O46" s="147"/>
      <c r="P46" s="147"/>
      <c r="Q46" s="147"/>
      <c r="R46" s="147"/>
      <c r="S46" s="147"/>
      <c r="T46" s="145"/>
    </row>
    <row r="47" customFormat="false" ht="13.8" hidden="false" customHeight="false" outlineLevel="0" collapsed="false">
      <c r="A47" s="60"/>
      <c r="B47" s="60"/>
      <c r="C47" s="250"/>
      <c r="D47" s="250"/>
      <c r="E47" s="250"/>
      <c r="F47" s="247" t="s">
        <v>17677</v>
      </c>
      <c r="G47" s="248" t="s">
        <v>126</v>
      </c>
      <c r="H47" s="251"/>
      <c r="I47" s="249" t="s">
        <v>17666</v>
      </c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="147" customFormat="true" ht="13.8" hidden="false" customHeight="false" outlineLevel="0" collapsed="false">
      <c r="A48" s="60"/>
      <c r="B48" s="60"/>
      <c r="C48" s="250"/>
      <c r="D48" s="250"/>
      <c r="E48" s="250"/>
      <c r="F48" s="247" t="s">
        <v>17678</v>
      </c>
      <c r="G48" s="248" t="s">
        <v>129</v>
      </c>
      <c r="H48" s="251" t="n">
        <v>1</v>
      </c>
      <c r="I48" s="249" t="s">
        <v>17671</v>
      </c>
      <c r="O48" s="142"/>
    </row>
    <row r="49" s="147" customFormat="true" ht="13.8" hidden="false" customHeight="false" outlineLevel="0" collapsed="false">
      <c r="A49" s="60"/>
      <c r="B49" s="60"/>
      <c r="C49" s="250"/>
      <c r="D49" s="250"/>
      <c r="E49" s="250"/>
      <c r="F49" s="247" t="s">
        <v>17679</v>
      </c>
      <c r="G49" s="248" t="s">
        <v>131</v>
      </c>
      <c r="H49" s="251"/>
      <c r="I49" s="249" t="s">
        <v>17666</v>
      </c>
      <c r="M49" s="142"/>
      <c r="N49" s="142"/>
      <c r="O49" s="142"/>
      <c r="P49" s="142"/>
      <c r="Q49" s="142"/>
      <c r="R49" s="237"/>
      <c r="S49" s="237"/>
    </row>
    <row r="50" s="147" customFormat="true" ht="13.8" hidden="false" customHeight="false" outlineLevel="0" collapsed="false">
      <c r="A50" s="60"/>
      <c r="B50" s="60"/>
      <c r="C50" s="250"/>
      <c r="D50" s="250"/>
      <c r="E50" s="250"/>
      <c r="F50" s="252" t="s">
        <v>17680</v>
      </c>
      <c r="G50" s="253" t="s">
        <v>134</v>
      </c>
      <c r="H50" s="254" t="n">
        <v>54</v>
      </c>
      <c r="I50" s="249" t="s">
        <v>17673</v>
      </c>
      <c r="M50" s="142"/>
      <c r="N50" s="142"/>
      <c r="O50" s="142"/>
      <c r="P50" s="142"/>
      <c r="Q50" s="142"/>
      <c r="R50" s="237"/>
      <c r="S50" s="237"/>
    </row>
    <row r="51" s="147" customFormat="true" ht="15" hidden="false" customHeight="false" outlineLevel="0" collapsed="false">
      <c r="A51" s="211"/>
      <c r="B51" s="211"/>
      <c r="C51" s="255"/>
      <c r="D51" s="255"/>
      <c r="E51" s="255"/>
      <c r="F51" s="256" t="s">
        <v>17681</v>
      </c>
      <c r="G51" s="256"/>
      <c r="H51" s="257" t="n">
        <f aca="false">SUM(H39:H50)/100</f>
        <v>1</v>
      </c>
      <c r="N51" s="142"/>
      <c r="O51" s="142"/>
      <c r="P51" s="142"/>
      <c r="Q51" s="142"/>
      <c r="R51" s="237"/>
      <c r="S51" s="237"/>
    </row>
    <row r="52" s="147" customFormat="true" ht="15" hidden="false" customHeight="false" outlineLevel="0" collapsed="false">
      <c r="A52" s="258" t="s">
        <v>12</v>
      </c>
      <c r="B52" s="258"/>
      <c r="C52" s="258"/>
      <c r="D52" s="258"/>
      <c r="E52" s="258"/>
      <c r="F52" s="259"/>
      <c r="G52" s="260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37"/>
    </row>
    <row r="53" customFormat="false" ht="13.8" hidden="false" customHeight="false" outlineLevel="0" collapsed="false">
      <c r="G53" s="261"/>
      <c r="T53" s="237"/>
    </row>
    <row r="54" customFormat="false" ht="13.8" hidden="false" customHeight="false" outlineLevel="0" collapsed="false">
      <c r="A54" s="210" t="s">
        <v>13</v>
      </c>
      <c r="B54" s="224"/>
      <c r="C54" s="220"/>
      <c r="D54" s="220"/>
      <c r="E54" s="262"/>
      <c r="F54" s="263"/>
      <c r="G54" s="261"/>
      <c r="T54" s="237"/>
    </row>
    <row r="55" customFormat="false" ht="13.8" hidden="false" customHeight="false" outlineLevel="0" collapsed="false">
      <c r="A55" s="161" t="s">
        <v>14</v>
      </c>
      <c r="B55" s="214" t="s">
        <v>17682</v>
      </c>
      <c r="C55" s="215"/>
      <c r="D55" s="215"/>
      <c r="E55" s="215"/>
      <c r="F55" s="216"/>
      <c r="G55" s="264"/>
      <c r="J55" s="265"/>
      <c r="T55" s="237"/>
    </row>
    <row r="56" customFormat="false" ht="13.8" hidden="false" customHeight="false" outlineLevel="0" collapsed="false">
      <c r="A56" s="169" t="s">
        <v>16</v>
      </c>
      <c r="B56" s="158" t="s">
        <v>17682</v>
      </c>
      <c r="C56" s="159"/>
      <c r="D56" s="159"/>
      <c r="E56" s="159"/>
      <c r="F56" s="219"/>
      <c r="G56" s="264"/>
      <c r="H56" s="210" t="s">
        <v>13</v>
      </c>
      <c r="J56" s="265"/>
      <c r="T56" s="237"/>
    </row>
    <row r="57" customFormat="false" ht="13.8" hidden="false" customHeight="false" outlineLevel="0" collapsed="false">
      <c r="A57" s="169" t="s">
        <v>17683</v>
      </c>
      <c r="B57" s="158" t="s">
        <v>17684</v>
      </c>
      <c r="C57" s="159"/>
      <c r="D57" s="159"/>
      <c r="E57" s="159"/>
      <c r="F57" s="219"/>
      <c r="G57" s="264"/>
      <c r="H57" s="266" t="s">
        <v>62</v>
      </c>
      <c r="I57" s="266" t="s">
        <v>63</v>
      </c>
      <c r="J57" s="266" t="s">
        <v>64</v>
      </c>
      <c r="T57" s="237"/>
    </row>
    <row r="58" customFormat="false" ht="13.8" hidden="false" customHeight="false" outlineLevel="0" collapsed="false">
      <c r="A58" s="169" t="s">
        <v>20</v>
      </c>
      <c r="B58" s="158" t="s">
        <v>21</v>
      </c>
      <c r="C58" s="159"/>
      <c r="D58" s="159"/>
      <c r="E58" s="159"/>
      <c r="F58" s="219"/>
      <c r="G58" s="264"/>
      <c r="H58" s="267" t="s">
        <v>66</v>
      </c>
      <c r="I58" s="267" t="s">
        <v>67</v>
      </c>
      <c r="J58" s="267" t="s">
        <v>68</v>
      </c>
      <c r="T58" s="237"/>
    </row>
    <row r="59" customFormat="false" ht="13.8" hidden="false" customHeight="false" outlineLevel="0" collapsed="false">
      <c r="A59" s="169" t="s">
        <v>23</v>
      </c>
      <c r="B59" s="158" t="s">
        <v>24</v>
      </c>
      <c r="C59" s="159"/>
      <c r="D59" s="159"/>
      <c r="E59" s="159"/>
      <c r="F59" s="219"/>
      <c r="G59" s="264"/>
      <c r="H59" s="268" t="s">
        <v>70</v>
      </c>
      <c r="I59" s="268" t="s">
        <v>71</v>
      </c>
      <c r="J59" s="268" t="s">
        <v>72</v>
      </c>
      <c r="T59" s="237"/>
    </row>
    <row r="60" customFormat="false" ht="13.8" hidden="false" customHeight="false" outlineLevel="0" collapsed="false">
      <c r="A60" s="169" t="s">
        <v>26</v>
      </c>
      <c r="B60" s="158" t="s">
        <v>27</v>
      </c>
      <c r="C60" s="159"/>
      <c r="D60" s="159"/>
      <c r="E60" s="159"/>
      <c r="F60" s="219"/>
      <c r="G60" s="264"/>
      <c r="H60" s="268" t="s">
        <v>75</v>
      </c>
      <c r="I60" s="268" t="s">
        <v>76</v>
      </c>
      <c r="J60" s="268" t="s">
        <v>77</v>
      </c>
      <c r="T60" s="237"/>
    </row>
    <row r="61" customFormat="false" ht="13.8" hidden="false" customHeight="false" outlineLevel="0" collapsed="false">
      <c r="A61" s="169" t="s">
        <v>29</v>
      </c>
      <c r="B61" s="158" t="s">
        <v>30</v>
      </c>
      <c r="C61" s="159"/>
      <c r="D61" s="159"/>
      <c r="E61" s="159"/>
      <c r="F61" s="219"/>
      <c r="G61" s="269"/>
      <c r="H61" s="270" t="s">
        <v>80</v>
      </c>
      <c r="I61" s="270" t="s">
        <v>81</v>
      </c>
      <c r="J61" s="270" t="s">
        <v>82</v>
      </c>
      <c r="O61" s="207"/>
      <c r="P61" s="207"/>
      <c r="Q61" s="207"/>
      <c r="R61" s="207"/>
      <c r="S61" s="207"/>
      <c r="T61" s="207"/>
    </row>
    <row r="62" customFormat="false" ht="13.8" hidden="false" customHeight="false" outlineLevel="0" collapsed="false">
      <c r="A62" s="177" t="s">
        <v>32</v>
      </c>
      <c r="B62" s="271" t="s">
        <v>33</v>
      </c>
      <c r="C62" s="272"/>
      <c r="D62" s="272"/>
      <c r="E62" s="228"/>
      <c r="F62" s="229"/>
      <c r="G62" s="269"/>
      <c r="H62" s="207"/>
      <c r="T62" s="237"/>
    </row>
    <row r="63" customFormat="false" ht="13.8" hidden="false" customHeight="false" outlineLevel="0" collapsed="false">
      <c r="E63" s="273"/>
      <c r="F63" s="143"/>
      <c r="H63" s="207"/>
      <c r="T63" s="237"/>
    </row>
    <row r="64" customFormat="false" ht="13.8" hidden="false" customHeight="false" outlineLevel="0" collapsed="false">
      <c r="A64" s="274"/>
      <c r="B64" s="274"/>
      <c r="C64" s="275"/>
      <c r="D64" s="182" t="s">
        <v>3</v>
      </c>
      <c r="E64" s="182" t="s">
        <v>3</v>
      </c>
      <c r="F64" s="182" t="s">
        <v>3</v>
      </c>
      <c r="G64" s="181" t="s">
        <v>36</v>
      </c>
      <c r="H64" s="183" t="s">
        <v>36</v>
      </c>
      <c r="I64" s="183" t="s">
        <v>36</v>
      </c>
      <c r="J64" s="183" t="s">
        <v>36</v>
      </c>
      <c r="K64" s="183" t="s">
        <v>36</v>
      </c>
      <c r="L64" s="207"/>
      <c r="M64" s="207"/>
      <c r="N64" s="207"/>
      <c r="T64" s="237"/>
    </row>
    <row r="65" s="207" customFormat="true" ht="13.8" hidden="false" customHeight="false" outlineLevel="0" collapsed="false">
      <c r="A65" s="276" t="s">
        <v>17597</v>
      </c>
      <c r="B65" s="276" t="s">
        <v>7</v>
      </c>
      <c r="C65" s="277" t="s">
        <v>17685</v>
      </c>
      <c r="D65" s="186" t="s">
        <v>14</v>
      </c>
      <c r="E65" s="186" t="s">
        <v>16</v>
      </c>
      <c r="F65" s="186" t="s">
        <v>17683</v>
      </c>
      <c r="G65" s="186" t="s">
        <v>20</v>
      </c>
      <c r="H65" s="185" t="s">
        <v>17686</v>
      </c>
      <c r="I65" s="185" t="s">
        <v>26</v>
      </c>
      <c r="J65" s="185" t="s">
        <v>29</v>
      </c>
      <c r="K65" s="185" t="s">
        <v>32</v>
      </c>
      <c r="L65" s="142"/>
      <c r="M65" s="142"/>
      <c r="N65" s="142"/>
      <c r="O65" s="142"/>
      <c r="P65" s="142"/>
      <c r="Q65" s="142"/>
      <c r="R65" s="142"/>
      <c r="S65" s="142"/>
      <c r="T65" s="237"/>
    </row>
    <row r="66" customFormat="false" ht="13.8" hidden="false" customHeight="false" outlineLevel="0" collapsed="false">
      <c r="A66" s="278" t="str">
        <f aca="false">B23</f>
        <v>06215585</v>
      </c>
      <c r="B66" s="279" t="n">
        <f aca="false">D26</f>
        <v>43698</v>
      </c>
      <c r="C66" s="280" t="s">
        <v>38</v>
      </c>
      <c r="D66" s="281" t="s">
        <v>111</v>
      </c>
      <c r="E66" s="281" t="s">
        <v>67</v>
      </c>
      <c r="F66" s="281" t="s">
        <v>17687</v>
      </c>
      <c r="G66" s="281"/>
      <c r="H66" s="249"/>
      <c r="I66" s="249"/>
      <c r="J66" s="249"/>
      <c r="K66" s="249"/>
      <c r="T66" s="237"/>
    </row>
    <row r="67" customFormat="false" ht="13.8" hidden="false" customHeight="false" outlineLevel="0" collapsed="false">
      <c r="A67" s="282" t="str">
        <f aca="false">+A$66</f>
        <v>06215585</v>
      </c>
      <c r="B67" s="283" t="n">
        <f aca="false">+B$66</f>
        <v>43698</v>
      </c>
      <c r="C67" s="280" t="s">
        <v>39</v>
      </c>
      <c r="D67" s="281" t="s">
        <v>120</v>
      </c>
      <c r="E67" s="281" t="s">
        <v>67</v>
      </c>
      <c r="F67" s="281" t="s">
        <v>17687</v>
      </c>
      <c r="G67" s="284"/>
      <c r="H67" s="249"/>
      <c r="I67" s="249"/>
      <c r="J67" s="251"/>
      <c r="K67" s="249"/>
      <c r="T67" s="237"/>
    </row>
    <row r="68" customFormat="false" ht="13.8" hidden="false" customHeight="false" outlineLevel="0" collapsed="false">
      <c r="A68" s="282" t="str">
        <f aca="false">+A$66</f>
        <v>06215585</v>
      </c>
      <c r="B68" s="283" t="n">
        <f aca="false">+B$66</f>
        <v>43698</v>
      </c>
      <c r="C68" s="280" t="s">
        <v>40</v>
      </c>
      <c r="D68" s="281" t="s">
        <v>129</v>
      </c>
      <c r="E68" s="281" t="s">
        <v>67</v>
      </c>
      <c r="F68" s="281" t="s">
        <v>17687</v>
      </c>
      <c r="G68" s="284"/>
      <c r="H68" s="249"/>
      <c r="I68" s="249"/>
      <c r="J68" s="251"/>
      <c r="K68" s="249"/>
      <c r="T68" s="237"/>
    </row>
    <row r="69" customFormat="false" ht="13.8" hidden="false" customHeight="false" outlineLevel="0" collapsed="false">
      <c r="A69" s="282" t="str">
        <f aca="false">+A$66</f>
        <v>06215585</v>
      </c>
      <c r="B69" s="283" t="n">
        <f aca="false">+B$66</f>
        <v>43698</v>
      </c>
      <c r="C69" s="280" t="s">
        <v>41</v>
      </c>
      <c r="D69" s="281" t="s">
        <v>120</v>
      </c>
      <c r="E69" s="281" t="s">
        <v>71</v>
      </c>
      <c r="F69" s="281" t="s">
        <v>17687</v>
      </c>
      <c r="G69" s="284"/>
      <c r="H69" s="249"/>
      <c r="I69" s="249"/>
      <c r="J69" s="251"/>
      <c r="K69" s="249"/>
      <c r="T69" s="237"/>
    </row>
    <row r="70" customFormat="false" ht="13.8" hidden="false" customHeight="false" outlineLevel="0" collapsed="false">
      <c r="A70" s="282" t="str">
        <f aca="false">+A$66</f>
        <v>06215585</v>
      </c>
      <c r="B70" s="283" t="n">
        <f aca="false">+B$66</f>
        <v>43698</v>
      </c>
      <c r="C70" s="280" t="s">
        <v>43</v>
      </c>
      <c r="D70" s="281" t="s">
        <v>114</v>
      </c>
      <c r="E70" s="281" t="s">
        <v>67</v>
      </c>
      <c r="F70" s="281" t="s">
        <v>17688</v>
      </c>
      <c r="G70" s="284"/>
      <c r="H70" s="249"/>
      <c r="I70" s="249"/>
      <c r="J70" s="251"/>
      <c r="K70" s="249"/>
      <c r="T70" s="237"/>
    </row>
    <row r="71" customFormat="false" ht="13.8" hidden="false" customHeight="false" outlineLevel="0" collapsed="false">
      <c r="A71" s="282" t="str">
        <f aca="false">+A$66</f>
        <v>06215585</v>
      </c>
      <c r="B71" s="283" t="n">
        <f aca="false">+B$66</f>
        <v>43698</v>
      </c>
      <c r="C71" s="280" t="s">
        <v>45</v>
      </c>
      <c r="D71" s="281" t="s">
        <v>117</v>
      </c>
      <c r="E71" s="281" t="s">
        <v>17689</v>
      </c>
      <c r="F71" s="281" t="s">
        <v>17688</v>
      </c>
      <c r="G71" s="284"/>
      <c r="H71" s="249"/>
      <c r="I71" s="249"/>
      <c r="J71" s="251"/>
      <c r="K71" s="249"/>
      <c r="T71" s="237"/>
    </row>
    <row r="72" customFormat="false" ht="13.8" hidden="false" customHeight="false" outlineLevel="0" collapsed="false">
      <c r="A72" s="282" t="str">
        <f aca="false">+A$66</f>
        <v>06215585</v>
      </c>
      <c r="B72" s="283" t="n">
        <f aca="false">+B$66</f>
        <v>43698</v>
      </c>
      <c r="C72" s="280" t="s">
        <v>48</v>
      </c>
      <c r="D72" s="281" t="s">
        <v>134</v>
      </c>
      <c r="E72" s="281" t="s">
        <v>17689</v>
      </c>
      <c r="F72" s="281" t="s">
        <v>17688</v>
      </c>
      <c r="G72" s="284"/>
      <c r="H72" s="249"/>
      <c r="I72" s="249"/>
      <c r="J72" s="251"/>
      <c r="K72" s="249"/>
      <c r="T72" s="237"/>
    </row>
    <row r="73" customFormat="false" ht="13.8" hidden="false" customHeight="false" outlineLevel="0" collapsed="false">
      <c r="A73" s="282" t="str">
        <f aca="false">+A$66</f>
        <v>06215585</v>
      </c>
      <c r="B73" s="283" t="n">
        <f aca="false">+B$66</f>
        <v>43698</v>
      </c>
      <c r="C73" s="280" t="s">
        <v>50</v>
      </c>
      <c r="D73" s="281" t="s">
        <v>134</v>
      </c>
      <c r="E73" s="281" t="s">
        <v>71</v>
      </c>
      <c r="F73" s="281" t="s">
        <v>17688</v>
      </c>
      <c r="G73" s="284"/>
      <c r="H73" s="249"/>
      <c r="I73" s="249"/>
      <c r="J73" s="251"/>
      <c r="K73" s="249"/>
      <c r="T73" s="237"/>
    </row>
    <row r="74" customFormat="false" ht="13.8" hidden="false" customHeight="false" outlineLevel="0" collapsed="false">
      <c r="A74" s="282" t="str">
        <f aca="false">+A$66</f>
        <v>06215585</v>
      </c>
      <c r="B74" s="283" t="n">
        <f aca="false">+B$66</f>
        <v>43698</v>
      </c>
      <c r="C74" s="280" t="s">
        <v>52</v>
      </c>
      <c r="D74" s="281" t="s">
        <v>134</v>
      </c>
      <c r="E74" s="281" t="s">
        <v>67</v>
      </c>
      <c r="F74" s="281" t="s">
        <v>17690</v>
      </c>
      <c r="G74" s="284"/>
      <c r="H74" s="249"/>
      <c r="I74" s="249"/>
      <c r="J74" s="251"/>
      <c r="K74" s="249"/>
      <c r="T74" s="237"/>
    </row>
    <row r="75" customFormat="false" ht="13.8" hidden="false" customHeight="false" outlineLevel="0" collapsed="false">
      <c r="A75" s="282" t="str">
        <f aca="false">+A$66</f>
        <v>06215585</v>
      </c>
      <c r="B75" s="283" t="n">
        <f aca="false">+B$66</f>
        <v>43698</v>
      </c>
      <c r="C75" s="280" t="s">
        <v>54</v>
      </c>
      <c r="D75" s="281" t="s">
        <v>134</v>
      </c>
      <c r="E75" s="281" t="s">
        <v>81</v>
      </c>
      <c r="F75" s="281" t="s">
        <v>17690</v>
      </c>
      <c r="G75" s="284"/>
      <c r="H75" s="249"/>
      <c r="I75" s="249"/>
      <c r="J75" s="251"/>
      <c r="K75" s="249"/>
      <c r="T75" s="237"/>
    </row>
    <row r="76" customFormat="false" ht="13.8" hidden="false" customHeight="false" outlineLevel="0" collapsed="false">
      <c r="A76" s="282" t="str">
        <f aca="false">+A$66</f>
        <v>06215585</v>
      </c>
      <c r="B76" s="283" t="n">
        <f aca="false">+B$66</f>
        <v>43698</v>
      </c>
      <c r="C76" s="280" t="s">
        <v>56</v>
      </c>
      <c r="D76" s="281" t="s">
        <v>117</v>
      </c>
      <c r="E76" s="281" t="s">
        <v>71</v>
      </c>
      <c r="F76" s="281" t="s">
        <v>17690</v>
      </c>
      <c r="G76" s="284"/>
      <c r="H76" s="249"/>
      <c r="I76" s="249"/>
      <c r="J76" s="251"/>
      <c r="K76" s="249"/>
      <c r="T76" s="237"/>
    </row>
    <row r="77" customFormat="false" ht="13.8" hidden="false" customHeight="false" outlineLevel="0" collapsed="false">
      <c r="A77" s="282" t="str">
        <f aca="false">+A$66</f>
        <v>06215585</v>
      </c>
      <c r="B77" s="283" t="n">
        <f aca="false">+B$66</f>
        <v>43698</v>
      </c>
      <c r="C77" s="280" t="s">
        <v>58</v>
      </c>
      <c r="D77" s="281" t="s">
        <v>134</v>
      </c>
      <c r="E77" s="281" t="s">
        <v>17689</v>
      </c>
      <c r="F77" s="281" t="s">
        <v>17690</v>
      </c>
      <c r="G77" s="284"/>
      <c r="H77" s="249"/>
      <c r="I77" s="249"/>
      <c r="J77" s="251"/>
      <c r="K77" s="249"/>
      <c r="T77" s="237"/>
    </row>
    <row r="78" customFormat="false" ht="13.8" hidden="false" customHeight="false" outlineLevel="0" collapsed="false">
      <c r="A78" s="282"/>
      <c r="B78" s="283"/>
      <c r="C78" s="285"/>
      <c r="D78" s="286"/>
      <c r="E78" s="286"/>
      <c r="F78" s="286"/>
      <c r="G78" s="286"/>
      <c r="H78" s="287"/>
      <c r="I78" s="287"/>
      <c r="J78" s="287"/>
      <c r="K78" s="287"/>
      <c r="T78" s="237"/>
    </row>
    <row r="79" customFormat="false" ht="15" hidden="false" customHeight="false" outlineLevel="0" collapsed="false">
      <c r="A79" s="288" t="s">
        <v>17691</v>
      </c>
      <c r="B79" s="288"/>
      <c r="C79" s="255"/>
      <c r="D79" s="255"/>
      <c r="E79" s="255"/>
      <c r="F79" s="255"/>
      <c r="G79" s="154"/>
      <c r="H79" s="147"/>
      <c r="I79" s="147"/>
      <c r="T79" s="237"/>
    </row>
    <row r="80" customFormat="false" ht="13.8" hidden="false" customHeight="false" outlineLevel="0" collapsed="false">
      <c r="A80" s="155"/>
      <c r="B80" s="147"/>
      <c r="C80" s="154"/>
      <c r="D80" s="154"/>
      <c r="E80" s="154"/>
      <c r="F80" s="154"/>
      <c r="G80" s="154"/>
      <c r="H80" s="147"/>
      <c r="I80" s="147"/>
      <c r="T80" s="237"/>
    </row>
    <row r="81" customFormat="false" ht="13.8" hidden="false" customHeight="false" outlineLevel="0" collapsed="false">
      <c r="A81" s="179" t="s">
        <v>17590</v>
      </c>
      <c r="B81" s="224"/>
      <c r="C81" s="220"/>
      <c r="D81" s="153"/>
      <c r="E81" s="153"/>
      <c r="F81" s="153"/>
      <c r="G81" s="154"/>
      <c r="H81" s="147"/>
      <c r="I81" s="147"/>
      <c r="T81" s="237"/>
    </row>
    <row r="82" customFormat="false" ht="13.8" hidden="false" customHeight="false" outlineLevel="0" collapsed="false">
      <c r="A82" s="161" t="s">
        <v>17692</v>
      </c>
      <c r="B82" s="214" t="s">
        <v>17693</v>
      </c>
      <c r="C82" s="289"/>
      <c r="D82" s="216"/>
      <c r="E82" s="153"/>
      <c r="F82" s="154"/>
      <c r="G82" s="160"/>
      <c r="H82" s="147"/>
      <c r="I82" s="147"/>
      <c r="T82" s="237"/>
    </row>
    <row r="83" customFormat="false" ht="13.8" hidden="false" customHeight="false" outlineLevel="0" collapsed="false">
      <c r="A83" s="169" t="s">
        <v>17694</v>
      </c>
      <c r="B83" s="179" t="s">
        <v>17695</v>
      </c>
      <c r="C83" s="290"/>
      <c r="D83" s="219"/>
      <c r="E83" s="153"/>
      <c r="F83" s="206"/>
      <c r="G83" s="160"/>
      <c r="H83" s="147"/>
      <c r="I83" s="147"/>
      <c r="T83" s="237"/>
    </row>
    <row r="84" customFormat="false" ht="13.8" hidden="false" customHeight="false" outlineLevel="0" collapsed="false">
      <c r="A84" s="177" t="s">
        <v>17696</v>
      </c>
      <c r="B84" s="271" t="s">
        <v>17697</v>
      </c>
      <c r="C84" s="272"/>
      <c r="D84" s="229"/>
      <c r="E84" s="153"/>
      <c r="F84" s="206"/>
      <c r="G84" s="160"/>
      <c r="H84" s="147"/>
      <c r="I84" s="147"/>
      <c r="T84" s="237"/>
    </row>
    <row r="85" customFormat="false" ht="13.8" hidden="false" customHeight="false" outlineLevel="0" collapsed="false">
      <c r="A85" s="147"/>
      <c r="B85" s="147"/>
      <c r="C85" s="154"/>
      <c r="D85" s="154"/>
      <c r="E85" s="154"/>
      <c r="F85" s="206"/>
      <c r="G85" s="154"/>
      <c r="H85" s="147"/>
      <c r="I85" s="147"/>
      <c r="T85" s="237"/>
    </row>
    <row r="86" customFormat="false" ht="43.5" hidden="false" customHeight="true" outlineLevel="0" collapsed="false">
      <c r="A86" s="274"/>
      <c r="B86" s="274"/>
      <c r="C86" s="181" t="s">
        <v>36</v>
      </c>
      <c r="D86" s="182" t="s">
        <v>17698</v>
      </c>
      <c r="E86" s="235" t="s">
        <v>17699</v>
      </c>
      <c r="F86" s="235"/>
      <c r="G86" s="235"/>
      <c r="H86" s="243" t="s">
        <v>17700</v>
      </c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37"/>
    </row>
    <row r="87" customFormat="false" ht="12.75" hidden="false" customHeight="true" outlineLevel="0" collapsed="false">
      <c r="A87" s="291" t="s">
        <v>17597</v>
      </c>
      <c r="B87" s="291" t="s">
        <v>7</v>
      </c>
      <c r="C87" s="292" t="s">
        <v>17692</v>
      </c>
      <c r="D87" s="293" t="s">
        <v>17694</v>
      </c>
      <c r="E87" s="292" t="s">
        <v>17701</v>
      </c>
      <c r="F87" s="292" t="s">
        <v>17688</v>
      </c>
      <c r="G87" s="292" t="s">
        <v>17690</v>
      </c>
      <c r="H87" s="294" t="n">
        <v>1</v>
      </c>
      <c r="I87" s="291" t="n">
        <v>2</v>
      </c>
      <c r="J87" s="291" t="n">
        <v>3</v>
      </c>
      <c r="K87" s="291" t="n">
        <v>4</v>
      </c>
      <c r="L87" s="291" t="n">
        <v>5</v>
      </c>
      <c r="M87" s="291" t="n">
        <v>6</v>
      </c>
      <c r="N87" s="291" t="n">
        <v>7</v>
      </c>
      <c r="O87" s="291" t="n">
        <v>8</v>
      </c>
      <c r="P87" s="291" t="n">
        <v>9</v>
      </c>
      <c r="Q87" s="291" t="n">
        <v>10</v>
      </c>
      <c r="R87" s="291" t="n">
        <v>11</v>
      </c>
      <c r="S87" s="291" t="n">
        <v>12</v>
      </c>
      <c r="T87" s="237"/>
    </row>
    <row r="88" customFormat="false" ht="13.8" hidden="false" customHeight="false" outlineLevel="0" collapsed="false">
      <c r="A88" s="295" t="str">
        <f aca="false">B23</f>
        <v>06215585</v>
      </c>
      <c r="B88" s="296" t="n">
        <f aca="false">D26</f>
        <v>43698</v>
      </c>
      <c r="C88" s="297"/>
      <c r="D88" s="298"/>
      <c r="E88" s="298"/>
      <c r="F88" s="298"/>
      <c r="G88" s="299"/>
      <c r="H88" s="30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37"/>
    </row>
    <row r="89" customFormat="false" ht="13.8" hidden="false" customHeight="false" outlineLevel="0" collapsed="false">
      <c r="A89" s="282" t="str">
        <f aca="false">+A$88</f>
        <v>06215585</v>
      </c>
      <c r="B89" s="283" t="n">
        <f aca="false">+B$88</f>
        <v>43698</v>
      </c>
      <c r="C89" s="301" t="s">
        <v>3832</v>
      </c>
      <c r="D89" s="302" t="n">
        <v>207</v>
      </c>
      <c r="E89" s="302"/>
      <c r="F89" s="302" t="n">
        <v>7</v>
      </c>
      <c r="G89" s="303"/>
      <c r="H89" s="300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37"/>
    </row>
    <row r="90" customFormat="false" ht="13.8" hidden="false" customHeight="false" outlineLevel="0" collapsed="false">
      <c r="A90" s="282" t="str">
        <f aca="false">+A$88</f>
        <v>06215585</v>
      </c>
      <c r="B90" s="283" t="n">
        <f aca="false">+B$88</f>
        <v>43698</v>
      </c>
      <c r="C90" s="301" t="s">
        <v>8419</v>
      </c>
      <c r="D90" s="302" t="n">
        <v>212</v>
      </c>
      <c r="E90" s="302" t="n">
        <v>6</v>
      </c>
      <c r="F90" s="302" t="n">
        <v>68</v>
      </c>
      <c r="G90" s="303" t="n">
        <v>183</v>
      </c>
      <c r="H90" s="300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37"/>
    </row>
    <row r="91" customFormat="false" ht="13.8" hidden="false" customHeight="false" outlineLevel="0" collapsed="false">
      <c r="A91" s="282" t="str">
        <f aca="false">+A$88</f>
        <v>06215585</v>
      </c>
      <c r="B91" s="283" t="n">
        <f aca="false">+B$88</f>
        <v>43698</v>
      </c>
      <c r="C91" s="301" t="s">
        <v>8457</v>
      </c>
      <c r="D91" s="302" t="n">
        <v>200</v>
      </c>
      <c r="E91" s="302" t="n">
        <v>57</v>
      </c>
      <c r="F91" s="302" t="n">
        <v>70</v>
      </c>
      <c r="G91" s="303" t="n">
        <v>42</v>
      </c>
      <c r="H91" s="300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37"/>
    </row>
    <row r="92" customFormat="false" ht="13.8" hidden="false" customHeight="false" outlineLevel="0" collapsed="false">
      <c r="A92" s="282" t="str">
        <f aca="false">+A$88</f>
        <v>06215585</v>
      </c>
      <c r="B92" s="283" t="n">
        <f aca="false">+B$88</f>
        <v>43698</v>
      </c>
      <c r="C92" s="301" t="s">
        <v>8474</v>
      </c>
      <c r="D92" s="302" t="n">
        <v>193</v>
      </c>
      <c r="E92" s="302" t="n">
        <v>16</v>
      </c>
      <c r="F92" s="302" t="n">
        <v>66</v>
      </c>
      <c r="G92" s="303" t="n">
        <v>48</v>
      </c>
      <c r="H92" s="300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37"/>
    </row>
    <row r="93" customFormat="false" ht="13.8" hidden="false" customHeight="false" outlineLevel="0" collapsed="false">
      <c r="A93" s="282"/>
      <c r="B93" s="283"/>
      <c r="C93" s="301" t="s">
        <v>9225</v>
      </c>
      <c r="D93" s="302" t="n">
        <v>310</v>
      </c>
      <c r="E93" s="302" t="n">
        <v>1</v>
      </c>
      <c r="F93" s="302" t="n">
        <v>4</v>
      </c>
      <c r="G93" s="303"/>
      <c r="H93" s="300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37"/>
    </row>
    <row r="94" customFormat="false" ht="13.8" hidden="false" customHeight="false" outlineLevel="0" collapsed="false">
      <c r="A94" s="282" t="str">
        <f aca="false">+A$88</f>
        <v>06215585</v>
      </c>
      <c r="B94" s="283" t="n">
        <f aca="false">+B$88</f>
        <v>43698</v>
      </c>
      <c r="C94" s="301" t="s">
        <v>15577</v>
      </c>
      <c r="D94" s="302" t="n">
        <v>318</v>
      </c>
      <c r="E94" s="302" t="n">
        <v>26</v>
      </c>
      <c r="F94" s="302" t="n">
        <v>84</v>
      </c>
      <c r="G94" s="303" t="n">
        <v>4</v>
      </c>
      <c r="H94" s="300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37"/>
    </row>
    <row r="95" customFormat="false" ht="13.8" hidden="false" customHeight="false" outlineLevel="0" collapsed="false">
      <c r="A95" s="282" t="str">
        <f aca="false">+A$88</f>
        <v>06215585</v>
      </c>
      <c r="B95" s="283" t="n">
        <f aca="false">+B$88</f>
        <v>43698</v>
      </c>
      <c r="C95" s="301" t="s">
        <v>15647</v>
      </c>
      <c r="D95" s="302" t="n">
        <v>298</v>
      </c>
      <c r="E95" s="302" t="n">
        <v>2</v>
      </c>
      <c r="F95" s="302"/>
      <c r="G95" s="303"/>
      <c r="H95" s="300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37"/>
    </row>
    <row r="96" customFormat="false" ht="13.8" hidden="false" customHeight="false" outlineLevel="0" collapsed="false">
      <c r="A96" s="282" t="str">
        <f aca="false">+A$88</f>
        <v>06215585</v>
      </c>
      <c r="B96" s="283" t="n">
        <f aca="false">+B$88</f>
        <v>43698</v>
      </c>
      <c r="C96" s="304" t="s">
        <v>16832</v>
      </c>
      <c r="D96" s="305" t="n">
        <v>245</v>
      </c>
      <c r="E96" s="305" t="n">
        <v>9</v>
      </c>
      <c r="F96" s="305" t="n">
        <v>28</v>
      </c>
      <c r="G96" s="306" t="n">
        <v>17</v>
      </c>
      <c r="H96" s="300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37"/>
    </row>
    <row r="97" customFormat="false" ht="13.8" hidden="false" customHeight="false" outlineLevel="0" collapsed="false">
      <c r="A97" s="282" t="str">
        <f aca="false">+A$88</f>
        <v>06215585</v>
      </c>
      <c r="B97" s="283" t="n">
        <f aca="false">+B$88</f>
        <v>43698</v>
      </c>
      <c r="C97" s="307" t="s">
        <v>2347</v>
      </c>
      <c r="D97" s="308" t="n">
        <v>364</v>
      </c>
      <c r="E97" s="308" t="n">
        <v>63</v>
      </c>
      <c r="F97" s="308" t="n">
        <v>71</v>
      </c>
      <c r="G97" s="309" t="n">
        <v>97</v>
      </c>
      <c r="H97" s="300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37"/>
    </row>
    <row r="98" customFormat="false" ht="13.8" hidden="false" customHeight="false" outlineLevel="0" collapsed="false">
      <c r="A98" s="282" t="str">
        <f aca="false">+A$88</f>
        <v>06215585</v>
      </c>
      <c r="B98" s="283" t="n">
        <f aca="false">+B$88</f>
        <v>43698</v>
      </c>
      <c r="C98" s="310" t="s">
        <v>3032</v>
      </c>
      <c r="D98" s="311" t="n">
        <v>457</v>
      </c>
      <c r="E98" s="311" t="n">
        <v>49</v>
      </c>
      <c r="F98" s="311" t="n">
        <v>18</v>
      </c>
      <c r="G98" s="312" t="n">
        <v>1</v>
      </c>
      <c r="H98" s="300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37"/>
    </row>
    <row r="99" customFormat="false" ht="13.8" hidden="false" customHeight="false" outlineLevel="0" collapsed="false">
      <c r="A99" s="282" t="str">
        <f aca="false">+A$88</f>
        <v>06215585</v>
      </c>
      <c r="B99" s="283" t="n">
        <f aca="false">+B$88</f>
        <v>43698</v>
      </c>
      <c r="C99" s="310" t="s">
        <v>3947</v>
      </c>
      <c r="D99" s="311" t="n">
        <v>474</v>
      </c>
      <c r="E99" s="311" t="n">
        <v>33</v>
      </c>
      <c r="F99" s="311" t="n">
        <v>28</v>
      </c>
      <c r="G99" s="312" t="n">
        <v>3</v>
      </c>
      <c r="H99" s="300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37"/>
    </row>
    <row r="100" customFormat="false" ht="13.8" hidden="false" customHeight="false" outlineLevel="0" collapsed="false">
      <c r="A100" s="282" t="str">
        <f aca="false">+A$88</f>
        <v>06215585</v>
      </c>
      <c r="B100" s="283" t="n">
        <f aca="false">+B$88</f>
        <v>43698</v>
      </c>
      <c r="C100" s="310" t="s">
        <v>5856</v>
      </c>
      <c r="D100" s="311" t="n">
        <v>3181</v>
      </c>
      <c r="E100" s="311" t="n">
        <v>1</v>
      </c>
      <c r="F100" s="311" t="n">
        <v>12</v>
      </c>
      <c r="G100" s="312"/>
      <c r="H100" s="300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37"/>
    </row>
    <row r="101" customFormat="false" ht="13.8" hidden="false" customHeight="false" outlineLevel="0" collapsed="false">
      <c r="A101" s="282"/>
      <c r="B101" s="283"/>
      <c r="C101" s="313" t="s">
        <v>9319</v>
      </c>
      <c r="D101" s="314" t="n">
        <v>473</v>
      </c>
      <c r="E101" s="314" t="n">
        <v>2</v>
      </c>
      <c r="F101" s="314"/>
      <c r="G101" s="315"/>
      <c r="H101" s="300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37"/>
    </row>
    <row r="102" customFormat="false" ht="13.8" hidden="false" customHeight="false" outlineLevel="0" collapsed="false">
      <c r="A102" s="282" t="str">
        <f aca="false">+A$88</f>
        <v>06215585</v>
      </c>
      <c r="B102" s="283" t="n">
        <f aca="false">+B$88</f>
        <v>43698</v>
      </c>
      <c r="C102" s="316" t="s">
        <v>14407</v>
      </c>
      <c r="D102" s="317" t="n">
        <v>390</v>
      </c>
      <c r="E102" s="317" t="n">
        <v>7</v>
      </c>
      <c r="F102" s="317"/>
      <c r="G102" s="318"/>
      <c r="H102" s="300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37"/>
    </row>
    <row r="103" customFormat="false" ht="13.8" hidden="false" customHeight="false" outlineLevel="0" collapsed="false">
      <c r="A103" s="282" t="str">
        <f aca="false">+A$88</f>
        <v>06215585</v>
      </c>
      <c r="B103" s="283" t="n">
        <f aca="false">+B$88</f>
        <v>43698</v>
      </c>
      <c r="C103" s="297" t="s">
        <v>1542</v>
      </c>
      <c r="D103" s="298" t="n">
        <v>721</v>
      </c>
      <c r="E103" s="298" t="n">
        <v>5</v>
      </c>
      <c r="F103" s="298"/>
      <c r="G103" s="299"/>
      <c r="H103" s="300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37"/>
    </row>
    <row r="104" customFormat="false" ht="13.8" hidden="false" customHeight="false" outlineLevel="0" collapsed="false">
      <c r="A104" s="282"/>
      <c r="B104" s="283"/>
      <c r="C104" s="319" t="s">
        <v>7094</v>
      </c>
      <c r="D104" s="320" t="n">
        <v>735</v>
      </c>
      <c r="E104" s="320" t="n">
        <v>24</v>
      </c>
      <c r="F104" s="320"/>
      <c r="G104" s="321"/>
      <c r="H104" s="300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37"/>
    </row>
    <row r="105" customFormat="false" ht="13.8" hidden="false" customHeight="false" outlineLevel="0" collapsed="false">
      <c r="A105" s="282" t="str">
        <f aca="false">+A$88</f>
        <v>06215585</v>
      </c>
      <c r="B105" s="283" t="n">
        <f aca="false">+B$88</f>
        <v>43698</v>
      </c>
      <c r="C105" s="304" t="s">
        <v>10771</v>
      </c>
      <c r="D105" s="305" t="n">
        <v>719</v>
      </c>
      <c r="E105" s="305" t="n">
        <v>24</v>
      </c>
      <c r="F105" s="305"/>
      <c r="G105" s="306"/>
      <c r="H105" s="300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37"/>
    </row>
    <row r="106" customFormat="false" ht="13.8" hidden="false" customHeight="false" outlineLevel="0" collapsed="false">
      <c r="A106" s="282" t="str">
        <f aca="false">+A$88</f>
        <v>06215585</v>
      </c>
      <c r="B106" s="283" t="n">
        <f aca="false">+B$88</f>
        <v>43698</v>
      </c>
      <c r="C106" s="301" t="s">
        <v>17702</v>
      </c>
      <c r="D106" s="302" t="n">
        <v>618</v>
      </c>
      <c r="E106" s="302"/>
      <c r="F106" s="302" t="n">
        <v>1</v>
      </c>
      <c r="G106" s="303"/>
      <c r="H106" s="300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37"/>
    </row>
    <row r="107" customFormat="false" ht="13.8" hidden="false" customHeight="false" outlineLevel="0" collapsed="false">
      <c r="A107" s="282"/>
      <c r="B107" s="283"/>
      <c r="C107" s="301" t="s">
        <v>6236</v>
      </c>
      <c r="D107" s="302" t="n">
        <v>619</v>
      </c>
      <c r="E107" s="302" t="n">
        <v>1</v>
      </c>
      <c r="F107" s="302"/>
      <c r="G107" s="303"/>
      <c r="H107" s="300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37"/>
    </row>
    <row r="108" customFormat="false" ht="13.8" hidden="false" customHeight="false" outlineLevel="0" collapsed="false">
      <c r="A108" s="282" t="str">
        <f aca="false">+A$88</f>
        <v>06215585</v>
      </c>
      <c r="B108" s="283" t="n">
        <f aca="false">+B$88</f>
        <v>43698</v>
      </c>
      <c r="C108" s="301" t="s">
        <v>8269</v>
      </c>
      <c r="D108" s="302" t="n">
        <v>608</v>
      </c>
      <c r="E108" s="302"/>
      <c r="F108" s="302" t="n">
        <v>1</v>
      </c>
      <c r="G108" s="303"/>
      <c r="H108" s="300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37"/>
    </row>
    <row r="109" customFormat="false" ht="13.8" hidden="false" customHeight="false" outlineLevel="0" collapsed="false">
      <c r="A109" s="282"/>
      <c r="B109" s="283"/>
      <c r="C109" s="301" t="s">
        <v>8373</v>
      </c>
      <c r="D109" s="302" t="n">
        <v>2393</v>
      </c>
      <c r="E109" s="302" t="n">
        <v>2</v>
      </c>
      <c r="F109" s="302"/>
      <c r="G109" s="303"/>
      <c r="H109" s="300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37"/>
    </row>
    <row r="110" customFormat="false" ht="13.8" hidden="false" customHeight="false" outlineLevel="0" collapsed="false">
      <c r="A110" s="282" t="str">
        <f aca="false">+A$88</f>
        <v>06215585</v>
      </c>
      <c r="B110" s="283" t="n">
        <f aca="false">+B$88</f>
        <v>43698</v>
      </c>
      <c r="C110" s="301" t="s">
        <v>8977</v>
      </c>
      <c r="D110" s="302" t="n">
        <v>2394</v>
      </c>
      <c r="E110" s="302" t="n">
        <v>6</v>
      </c>
      <c r="F110" s="302"/>
      <c r="G110" s="303"/>
      <c r="H110" s="300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37"/>
    </row>
    <row r="111" customFormat="false" ht="13.8" hidden="false" customHeight="false" outlineLevel="0" collapsed="false">
      <c r="A111" s="282" t="str">
        <f aca="false">+A$88</f>
        <v>06215585</v>
      </c>
      <c r="B111" s="283" t="n">
        <f aca="false">+B$88</f>
        <v>43698</v>
      </c>
      <c r="C111" s="301" t="s">
        <v>17703</v>
      </c>
      <c r="D111" s="302" t="n">
        <v>623</v>
      </c>
      <c r="E111" s="302" t="n">
        <v>5</v>
      </c>
      <c r="F111" s="302"/>
      <c r="G111" s="303" t="n">
        <v>1</v>
      </c>
      <c r="H111" s="300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37"/>
    </row>
    <row r="112" customFormat="false" ht="13.8" hidden="false" customHeight="false" outlineLevel="0" collapsed="false">
      <c r="A112" s="282"/>
      <c r="B112" s="283"/>
      <c r="C112" s="301" t="s">
        <v>10131</v>
      </c>
      <c r="D112" s="302" t="n">
        <v>626</v>
      </c>
      <c r="E112" s="302" t="n">
        <v>1</v>
      </c>
      <c r="F112" s="302"/>
      <c r="G112" s="303"/>
      <c r="H112" s="300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37"/>
    </row>
    <row r="113" customFormat="false" ht="13.8" hidden="false" customHeight="false" outlineLevel="0" collapsed="false">
      <c r="A113" s="282" t="str">
        <f aca="false">+A$88</f>
        <v>06215585</v>
      </c>
      <c r="B113" s="283" t="n">
        <f aca="false">+B$88</f>
        <v>43698</v>
      </c>
      <c r="C113" s="301" t="s">
        <v>11780</v>
      </c>
      <c r="D113" s="302" t="n">
        <v>624</v>
      </c>
      <c r="E113" s="302" t="n">
        <v>5</v>
      </c>
      <c r="F113" s="302" t="n">
        <v>3</v>
      </c>
      <c r="G113" s="303"/>
      <c r="H113" s="300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37"/>
    </row>
    <row r="114" customFormat="false" ht="13.8" hidden="false" customHeight="false" outlineLevel="0" collapsed="false">
      <c r="A114" s="282" t="str">
        <f aca="false">+A$88</f>
        <v>06215585</v>
      </c>
      <c r="B114" s="283" t="n">
        <f aca="false">+B$88</f>
        <v>43698</v>
      </c>
      <c r="C114" s="301" t="s">
        <v>13123</v>
      </c>
      <c r="D114" s="302" t="n">
        <v>519</v>
      </c>
      <c r="E114" s="302" t="n">
        <v>2</v>
      </c>
      <c r="F114" s="302"/>
      <c r="G114" s="303"/>
      <c r="H114" s="300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37"/>
    </row>
    <row r="115" customFormat="false" ht="13.8" hidden="false" customHeight="false" outlineLevel="0" collapsed="false">
      <c r="A115" s="282"/>
      <c r="B115" s="283"/>
      <c r="C115" s="301" t="s">
        <v>14237</v>
      </c>
      <c r="D115" s="302" t="n">
        <v>615</v>
      </c>
      <c r="E115" s="302" t="n">
        <v>1</v>
      </c>
      <c r="F115" s="302"/>
      <c r="G115" s="303"/>
      <c r="H115" s="300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37"/>
    </row>
    <row r="116" customFormat="false" ht="13.8" hidden="false" customHeight="false" outlineLevel="0" collapsed="false">
      <c r="A116" s="282" t="str">
        <f aca="false">+A$88</f>
        <v>06215585</v>
      </c>
      <c r="B116" s="283" t="n">
        <f aca="false">+B$88</f>
        <v>43698</v>
      </c>
      <c r="C116" s="304" t="s">
        <v>17704</v>
      </c>
      <c r="D116" s="305" t="n">
        <v>617</v>
      </c>
      <c r="E116" s="305" t="n">
        <v>1</v>
      </c>
      <c r="F116" s="305"/>
      <c r="G116" s="306"/>
      <c r="H116" s="300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37"/>
    </row>
    <row r="117" customFormat="false" ht="13.8" hidden="false" customHeight="false" outlineLevel="0" collapsed="false">
      <c r="A117" s="282"/>
      <c r="B117" s="283"/>
      <c r="C117" s="307" t="s">
        <v>5942</v>
      </c>
      <c r="D117" s="308" t="n">
        <v>831</v>
      </c>
      <c r="E117" s="308" t="n">
        <v>1</v>
      </c>
      <c r="F117" s="308"/>
      <c r="G117" s="309"/>
      <c r="H117" s="300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37"/>
    </row>
    <row r="118" customFormat="false" ht="13.8" hidden="false" customHeight="false" outlineLevel="0" collapsed="false">
      <c r="A118" s="282" t="str">
        <f aca="false">+A$88</f>
        <v>06215585</v>
      </c>
      <c r="B118" s="283" t="n">
        <f aca="false">+B$88</f>
        <v>43698</v>
      </c>
      <c r="C118" s="310" t="s">
        <v>2114</v>
      </c>
      <c r="D118" s="311" t="n">
        <v>838</v>
      </c>
      <c r="E118" s="311"/>
      <c r="F118" s="311" t="n">
        <v>1</v>
      </c>
      <c r="G118" s="312"/>
      <c r="H118" s="300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37"/>
    </row>
    <row r="119" customFormat="false" ht="15" hidden="false" customHeight="true" outlineLevel="0" collapsed="false">
      <c r="A119" s="282" t="str">
        <f aca="false">+A$88</f>
        <v>06215585</v>
      </c>
      <c r="B119" s="283" t="n">
        <f aca="false">+B$88</f>
        <v>43698</v>
      </c>
      <c r="C119" s="310" t="s">
        <v>3602</v>
      </c>
      <c r="D119" s="311" t="n">
        <v>819</v>
      </c>
      <c r="E119" s="311"/>
      <c r="F119" s="311"/>
      <c r="G119" s="312" t="n">
        <v>1</v>
      </c>
      <c r="H119" s="300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37"/>
    </row>
    <row r="120" customFormat="false" ht="15" hidden="false" customHeight="true" outlineLevel="0" collapsed="false">
      <c r="A120" s="282" t="str">
        <f aca="false">+A$88</f>
        <v>06215585</v>
      </c>
      <c r="B120" s="283" t="n">
        <f aca="false">+B$88</f>
        <v>43698</v>
      </c>
      <c r="C120" s="310" t="s">
        <v>3861</v>
      </c>
      <c r="D120" s="311" t="n">
        <v>807</v>
      </c>
      <c r="E120" s="311" t="n">
        <v>603</v>
      </c>
      <c r="F120" s="311" t="n">
        <v>117</v>
      </c>
      <c r="G120" s="312" t="n">
        <v>235</v>
      </c>
      <c r="H120" s="300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37"/>
    </row>
    <row r="121" customFormat="false" ht="13.8" hidden="false" customHeight="false" outlineLevel="0" collapsed="false">
      <c r="A121" s="282" t="str">
        <f aca="false">+A$88</f>
        <v>06215585</v>
      </c>
      <c r="B121" s="283" t="n">
        <f aca="false">+B$88</f>
        <v>43698</v>
      </c>
      <c r="C121" s="310" t="s">
        <v>9681</v>
      </c>
      <c r="D121" s="311" t="n">
        <v>757</v>
      </c>
      <c r="E121" s="311" t="n">
        <v>1</v>
      </c>
      <c r="F121" s="311"/>
      <c r="G121" s="312"/>
      <c r="H121" s="300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37"/>
    </row>
    <row r="122" customFormat="false" ht="13.8" hidden="false" customHeight="false" outlineLevel="0" collapsed="false">
      <c r="A122" s="282" t="str">
        <f aca="false">+A$88</f>
        <v>06215585</v>
      </c>
      <c r="B122" s="283" t="n">
        <f aca="false">+B$88</f>
        <v>43698</v>
      </c>
      <c r="C122" s="316" t="s">
        <v>15661</v>
      </c>
      <c r="D122" s="317" t="n">
        <v>801</v>
      </c>
      <c r="E122" s="317"/>
      <c r="F122" s="317" t="n">
        <v>4</v>
      </c>
      <c r="G122" s="318" t="n">
        <v>58</v>
      </c>
      <c r="H122" s="300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37"/>
    </row>
    <row r="123" customFormat="false" ht="13.8" hidden="false" customHeight="false" outlineLevel="0" collapsed="false">
      <c r="A123" s="282" t="str">
        <f aca="false">+A$88</f>
        <v>06215585</v>
      </c>
      <c r="B123" s="283" t="n">
        <f aca="false">+B$88</f>
        <v>43698</v>
      </c>
      <c r="C123" s="297" t="s">
        <v>3172</v>
      </c>
      <c r="D123" s="298" t="n">
        <v>650</v>
      </c>
      <c r="E123" s="298" t="n">
        <v>147</v>
      </c>
      <c r="F123" s="298" t="n">
        <v>1</v>
      </c>
      <c r="G123" s="299"/>
      <c r="H123" s="300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37"/>
    </row>
    <row r="124" customFormat="false" ht="13.8" hidden="false" customHeight="false" outlineLevel="0" collapsed="false">
      <c r="A124" s="282" t="str">
        <f aca="false">+A$88</f>
        <v>06215585</v>
      </c>
      <c r="B124" s="283" t="n">
        <f aca="false">+B$88</f>
        <v>43698</v>
      </c>
      <c r="C124" s="301" t="s">
        <v>4247</v>
      </c>
      <c r="D124" s="302" t="n">
        <v>658</v>
      </c>
      <c r="E124" s="302" t="n">
        <v>9</v>
      </c>
      <c r="F124" s="302"/>
      <c r="G124" s="303"/>
      <c r="H124" s="300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37"/>
    </row>
    <row r="125" customFormat="false" ht="13.8" hidden="false" customHeight="false" outlineLevel="0" collapsed="false">
      <c r="A125" s="282"/>
      <c r="B125" s="283"/>
      <c r="C125" s="301" t="s">
        <v>13598</v>
      </c>
      <c r="D125" s="302" t="n">
        <v>19280</v>
      </c>
      <c r="E125" s="302" t="n">
        <v>18</v>
      </c>
      <c r="F125" s="302"/>
      <c r="G125" s="303"/>
      <c r="H125" s="300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37"/>
    </row>
    <row r="126" customFormat="false" ht="13.8" hidden="false" customHeight="false" outlineLevel="0" collapsed="false">
      <c r="A126" s="282"/>
      <c r="B126" s="283"/>
      <c r="C126" s="322" t="s">
        <v>2185</v>
      </c>
      <c r="D126" s="323" t="n">
        <v>860</v>
      </c>
      <c r="E126" s="323" t="n">
        <v>13</v>
      </c>
      <c r="F126" s="323"/>
      <c r="G126" s="324"/>
      <c r="H126" s="300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37"/>
    </row>
    <row r="127" customFormat="false" ht="13.8" hidden="false" customHeight="false" outlineLevel="0" collapsed="false">
      <c r="A127" s="282"/>
      <c r="B127" s="283"/>
      <c r="C127" s="322" t="s">
        <v>8293</v>
      </c>
      <c r="D127" s="323" t="n">
        <v>973</v>
      </c>
      <c r="E127" s="323"/>
      <c r="F127" s="323" t="n">
        <v>1</v>
      </c>
      <c r="G127" s="324"/>
      <c r="H127" s="300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37"/>
    </row>
    <row r="128" customFormat="false" ht="13.8" hidden="false" customHeight="false" outlineLevel="0" collapsed="false">
      <c r="A128" s="282" t="str">
        <f aca="false">+A$88</f>
        <v>06215585</v>
      </c>
      <c r="B128" s="283" t="n">
        <f aca="false">+B$88</f>
        <v>43698</v>
      </c>
      <c r="C128" s="322" t="s">
        <v>5580</v>
      </c>
      <c r="D128" s="323" t="n">
        <v>1055</v>
      </c>
      <c r="E128" s="323" t="n">
        <v>8</v>
      </c>
      <c r="F128" s="323"/>
      <c r="G128" s="324" t="n">
        <v>1</v>
      </c>
      <c r="H128" s="300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37"/>
    </row>
    <row r="129" customFormat="false" ht="13.8" hidden="false" customHeight="false" outlineLevel="0" collapsed="false">
      <c r="A129" s="282"/>
      <c r="B129" s="283"/>
      <c r="C129" s="322" t="s">
        <v>16967</v>
      </c>
      <c r="D129" s="323" t="n">
        <v>1054</v>
      </c>
      <c r="E129" s="323"/>
      <c r="F129" s="323" t="n">
        <v>1</v>
      </c>
      <c r="G129" s="324"/>
      <c r="H129" s="300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37"/>
    </row>
    <row r="130" customFormat="false" ht="13.8" hidden="false" customHeight="false" outlineLevel="0" collapsed="false">
      <c r="A130" s="282" t="str">
        <f aca="false">+A$88</f>
        <v>06215585</v>
      </c>
      <c r="B130" s="283" t="n">
        <f aca="false">+B$88</f>
        <v>43698</v>
      </c>
      <c r="C130" s="322" t="s">
        <v>17705</v>
      </c>
      <c r="D130" s="323" t="n">
        <v>933</v>
      </c>
      <c r="E130" s="323" t="n">
        <v>12</v>
      </c>
      <c r="F130" s="323" t="n">
        <v>8</v>
      </c>
      <c r="G130" s="324" t="n">
        <v>1</v>
      </c>
      <c r="H130" s="300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37"/>
    </row>
    <row r="131" customFormat="false" ht="13.8" hidden="false" customHeight="false" outlineLevel="0" collapsed="false">
      <c r="A131" s="282" t="str">
        <f aca="false">+A$88</f>
        <v>06215585</v>
      </c>
      <c r="B131" s="283" t="n">
        <f aca="false">+B$88</f>
        <v>43698</v>
      </c>
      <c r="C131" s="322" t="s">
        <v>17706</v>
      </c>
      <c r="D131" s="323" t="n">
        <v>906</v>
      </c>
      <c r="E131" s="323" t="s">
        <v>17666</v>
      </c>
      <c r="F131" s="323" t="s">
        <v>17666</v>
      </c>
      <c r="G131" s="325" t="s">
        <v>17666</v>
      </c>
      <c r="H131" s="300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37"/>
    </row>
    <row r="132" customFormat="false" ht="13.8" hidden="false" customHeight="false" outlineLevel="0" collapsed="false">
      <c r="A132" s="282" t="str">
        <f aca="false">+A$88</f>
        <v>06215585</v>
      </c>
      <c r="B132" s="283" t="n">
        <f aca="false">+B$88</f>
        <v>43698</v>
      </c>
      <c r="C132" s="281"/>
      <c r="D132" s="326" t="e">
        <f aca="false">VLOOKUP(C132,'Ref. Taxo.'!A:B,2,0)</f>
        <v>#N/A</v>
      </c>
      <c r="E132" s="281"/>
      <c r="F132" s="281"/>
      <c r="G132" s="28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37"/>
    </row>
    <row r="133" customFormat="false" ht="13.8" hidden="false" customHeight="false" outlineLevel="0" collapsed="false">
      <c r="A133" s="282" t="str">
        <f aca="false">+A$88</f>
        <v>06215585</v>
      </c>
      <c r="B133" s="283" t="n">
        <f aca="false">+B$88</f>
        <v>43698</v>
      </c>
      <c r="C133" s="284"/>
      <c r="D133" s="327" t="e">
        <f aca="false">VLOOKUP(C133,'Ref. Taxo.'!A:B,2,0)</f>
        <v>#N/A</v>
      </c>
      <c r="E133" s="284"/>
      <c r="F133" s="284"/>
      <c r="G133" s="284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37"/>
    </row>
    <row r="134" customFormat="false" ht="13.8" hidden="false" customHeight="false" outlineLevel="0" collapsed="false">
      <c r="A134" s="282" t="str">
        <f aca="false">+A$88</f>
        <v>06215585</v>
      </c>
      <c r="B134" s="283" t="n">
        <f aca="false">+B$88</f>
        <v>43698</v>
      </c>
      <c r="C134" s="284"/>
      <c r="D134" s="327" t="e">
        <f aca="false">VLOOKUP(C134,'Ref. Taxo.'!A:B,2,0)</f>
        <v>#N/A</v>
      </c>
      <c r="E134" s="284"/>
      <c r="F134" s="284"/>
      <c r="G134" s="284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37"/>
    </row>
    <row r="135" customFormat="false" ht="13.8" hidden="false" customHeight="false" outlineLevel="0" collapsed="false">
      <c r="A135" s="282" t="str">
        <f aca="false">+A$88</f>
        <v>06215585</v>
      </c>
      <c r="B135" s="283" t="n">
        <f aca="false">+B$88</f>
        <v>43698</v>
      </c>
      <c r="C135" s="284"/>
      <c r="D135" s="327" t="e">
        <f aca="false">VLOOKUP(C135,'Ref. Taxo.'!A:B,2,0)</f>
        <v>#N/A</v>
      </c>
      <c r="E135" s="284"/>
      <c r="F135" s="284"/>
      <c r="G135" s="284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37"/>
    </row>
    <row r="136" customFormat="false" ht="13.8" hidden="false" customHeight="false" outlineLevel="0" collapsed="false">
      <c r="A136" s="282" t="str">
        <f aca="false">+A$88</f>
        <v>06215585</v>
      </c>
      <c r="B136" s="283" t="n">
        <f aca="false">+B$88</f>
        <v>43698</v>
      </c>
      <c r="C136" s="284"/>
      <c r="D136" s="327" t="e">
        <f aca="false">VLOOKUP(C136,'Ref. Taxo.'!A:B,2,0)</f>
        <v>#N/A</v>
      </c>
      <c r="E136" s="284"/>
      <c r="F136" s="284"/>
      <c r="G136" s="284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37"/>
    </row>
    <row r="137" customFormat="false" ht="13.8" hidden="false" customHeight="false" outlineLevel="0" collapsed="false">
      <c r="A137" s="282" t="str">
        <f aca="false">+A$88</f>
        <v>06215585</v>
      </c>
      <c r="B137" s="283" t="n">
        <f aca="false">+B$88</f>
        <v>43698</v>
      </c>
      <c r="C137" s="284"/>
      <c r="D137" s="327" t="e">
        <f aca="false">VLOOKUP(C137,'Ref. Taxo.'!A:B,2,0)</f>
        <v>#N/A</v>
      </c>
      <c r="E137" s="284"/>
      <c r="F137" s="284"/>
      <c r="G137" s="284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37"/>
    </row>
    <row r="138" customFormat="false" ht="13.8" hidden="false" customHeight="false" outlineLevel="0" collapsed="false">
      <c r="A138" s="282" t="str">
        <f aca="false">+A$88</f>
        <v>06215585</v>
      </c>
      <c r="B138" s="283" t="n">
        <f aca="false">+B$88</f>
        <v>43698</v>
      </c>
      <c r="C138" s="284"/>
      <c r="D138" s="327" t="e">
        <f aca="false">VLOOKUP(C138,'Ref. Taxo.'!A:B,2,0)</f>
        <v>#N/A</v>
      </c>
      <c r="E138" s="284"/>
      <c r="F138" s="284"/>
      <c r="G138" s="284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37"/>
    </row>
    <row r="139" customFormat="false" ht="13.8" hidden="false" customHeight="false" outlineLevel="0" collapsed="false">
      <c r="A139" s="282" t="str">
        <f aca="false">+A$88</f>
        <v>06215585</v>
      </c>
      <c r="B139" s="283" t="n">
        <f aca="false">+B$88</f>
        <v>43698</v>
      </c>
      <c r="C139" s="284"/>
      <c r="D139" s="327" t="e">
        <f aca="false">VLOOKUP(C139,'Ref. Taxo.'!A:B,2,0)</f>
        <v>#N/A</v>
      </c>
      <c r="E139" s="284"/>
      <c r="F139" s="284"/>
      <c r="G139" s="284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37"/>
    </row>
    <row r="140" customFormat="false" ht="13.8" hidden="false" customHeight="false" outlineLevel="0" collapsed="false">
      <c r="A140" s="282" t="str">
        <f aca="false">+A$88</f>
        <v>06215585</v>
      </c>
      <c r="B140" s="283" t="n">
        <f aca="false">+B$88</f>
        <v>43698</v>
      </c>
      <c r="C140" s="284"/>
      <c r="D140" s="327" t="e">
        <f aca="false">VLOOKUP(C140,'Ref. Taxo.'!A:B,2,0)</f>
        <v>#N/A</v>
      </c>
      <c r="E140" s="284"/>
      <c r="F140" s="284"/>
      <c r="G140" s="284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37"/>
    </row>
    <row r="141" customFormat="false" ht="13.8" hidden="false" customHeight="false" outlineLevel="0" collapsed="false">
      <c r="A141" s="282" t="str">
        <f aca="false">+A$88</f>
        <v>06215585</v>
      </c>
      <c r="B141" s="283" t="n">
        <f aca="false">+B$88</f>
        <v>43698</v>
      </c>
      <c r="C141" s="284"/>
      <c r="D141" s="327" t="e">
        <f aca="false">VLOOKUP(C141,'Ref. Taxo.'!A:B,2,0)</f>
        <v>#N/A</v>
      </c>
      <c r="E141" s="284"/>
      <c r="F141" s="284"/>
      <c r="G141" s="284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37"/>
    </row>
    <row r="142" customFormat="false" ht="13.8" hidden="false" customHeight="false" outlineLevel="0" collapsed="false">
      <c r="A142" s="282" t="str">
        <f aca="false">+A$88</f>
        <v>06215585</v>
      </c>
      <c r="B142" s="283" t="n">
        <f aca="false">+B$88</f>
        <v>43698</v>
      </c>
      <c r="C142" s="284"/>
      <c r="D142" s="327" t="e">
        <f aca="false">VLOOKUP(C142,'Ref. Taxo.'!A:B,2,0)</f>
        <v>#N/A</v>
      </c>
      <c r="E142" s="284"/>
      <c r="F142" s="284"/>
      <c r="G142" s="284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37"/>
    </row>
    <row r="143" customFormat="false" ht="13.8" hidden="false" customHeight="false" outlineLevel="0" collapsed="false">
      <c r="A143" s="282" t="str">
        <f aca="false">+A$88</f>
        <v>06215585</v>
      </c>
      <c r="B143" s="283" t="n">
        <f aca="false">+B$88</f>
        <v>43698</v>
      </c>
      <c r="C143" s="284"/>
      <c r="D143" s="327" t="e">
        <f aca="false">VLOOKUP(C143,'Ref. Taxo.'!A:B,2,0)</f>
        <v>#N/A</v>
      </c>
      <c r="E143" s="284"/>
      <c r="F143" s="284"/>
      <c r="G143" s="284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37"/>
    </row>
    <row r="144" customFormat="false" ht="13.8" hidden="false" customHeight="false" outlineLevel="0" collapsed="false">
      <c r="A144" s="282" t="str">
        <f aca="false">+A$88</f>
        <v>06215585</v>
      </c>
      <c r="B144" s="283" t="n">
        <f aca="false">+B$88</f>
        <v>43698</v>
      </c>
      <c r="C144" s="284"/>
      <c r="D144" s="327" t="e">
        <f aca="false">VLOOKUP(C144,'Ref. Taxo.'!A:B,2,0)</f>
        <v>#N/A</v>
      </c>
      <c r="E144" s="284"/>
      <c r="F144" s="284"/>
      <c r="G144" s="284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37"/>
    </row>
    <row r="145" customFormat="false" ht="13.8" hidden="false" customHeight="false" outlineLevel="0" collapsed="false">
      <c r="A145" s="282" t="str">
        <f aca="false">+A$88</f>
        <v>06215585</v>
      </c>
      <c r="B145" s="283" t="n">
        <f aca="false">+B$88</f>
        <v>43698</v>
      </c>
      <c r="C145" s="284"/>
      <c r="D145" s="327" t="e">
        <f aca="false">VLOOKUP(C145,'Ref. Taxo.'!A:B,2,0)</f>
        <v>#N/A</v>
      </c>
      <c r="E145" s="284"/>
      <c r="F145" s="284"/>
      <c r="G145" s="284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37"/>
    </row>
    <row r="146" customFormat="false" ht="13.8" hidden="false" customHeight="false" outlineLevel="0" collapsed="false">
      <c r="A146" s="282" t="str">
        <f aca="false">+A$88</f>
        <v>06215585</v>
      </c>
      <c r="B146" s="283" t="n">
        <f aca="false">+B$88</f>
        <v>43698</v>
      </c>
      <c r="C146" s="284"/>
      <c r="D146" s="327" t="e">
        <f aca="false">VLOOKUP(C146,'Ref. Taxo.'!A:B,2,0)</f>
        <v>#N/A</v>
      </c>
      <c r="E146" s="284"/>
      <c r="F146" s="284"/>
      <c r="G146" s="284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37"/>
    </row>
    <row r="147" customFormat="false" ht="13.8" hidden="false" customHeight="false" outlineLevel="0" collapsed="false">
      <c r="A147" s="282" t="str">
        <f aca="false">+A$88</f>
        <v>06215585</v>
      </c>
      <c r="B147" s="283" t="n">
        <f aca="false">+B$88</f>
        <v>43698</v>
      </c>
      <c r="C147" s="284"/>
      <c r="D147" s="327" t="e">
        <f aca="false">VLOOKUP(C147,'Ref. Taxo.'!A:B,2,0)</f>
        <v>#N/A</v>
      </c>
      <c r="E147" s="284"/>
      <c r="F147" s="284"/>
      <c r="G147" s="284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37"/>
    </row>
    <row r="148" customFormat="false" ht="13.8" hidden="false" customHeight="false" outlineLevel="0" collapsed="false">
      <c r="A148" s="282" t="str">
        <f aca="false">+A$88</f>
        <v>06215585</v>
      </c>
      <c r="B148" s="283" t="n">
        <f aca="false">+B$88</f>
        <v>43698</v>
      </c>
      <c r="C148" s="284"/>
      <c r="D148" s="327" t="e">
        <f aca="false">VLOOKUP(C148,'Ref. Taxo.'!A:B,2,0)</f>
        <v>#N/A</v>
      </c>
      <c r="E148" s="284"/>
      <c r="F148" s="284"/>
      <c r="G148" s="284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37"/>
    </row>
    <row r="149" customFormat="false" ht="13.8" hidden="false" customHeight="false" outlineLevel="0" collapsed="false">
      <c r="A149" s="282" t="str">
        <f aca="false">+A$88</f>
        <v>06215585</v>
      </c>
      <c r="B149" s="283" t="n">
        <f aca="false">+B$88</f>
        <v>43698</v>
      </c>
      <c r="C149" s="284"/>
      <c r="D149" s="327" t="e">
        <f aca="false">VLOOKUP(C149,'Ref. Taxo.'!A:B,2,0)</f>
        <v>#N/A</v>
      </c>
      <c r="E149" s="284"/>
      <c r="F149" s="284"/>
      <c r="G149" s="284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37"/>
    </row>
    <row r="150" customFormat="false" ht="13.8" hidden="false" customHeight="false" outlineLevel="0" collapsed="false">
      <c r="A150" s="282" t="str">
        <f aca="false">+A$88</f>
        <v>06215585</v>
      </c>
      <c r="B150" s="283" t="n">
        <f aca="false">+B$88</f>
        <v>43698</v>
      </c>
      <c r="C150" s="284"/>
      <c r="D150" s="327" t="e">
        <f aca="false">VLOOKUP(C150,'Ref. Taxo.'!A:B,2,0)</f>
        <v>#N/A</v>
      </c>
      <c r="E150" s="284"/>
      <c r="F150" s="284"/>
      <c r="G150" s="284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37"/>
    </row>
    <row r="151" customFormat="false" ht="13.8" hidden="false" customHeight="false" outlineLevel="0" collapsed="false">
      <c r="A151" s="282" t="str">
        <f aca="false">+A$88</f>
        <v>06215585</v>
      </c>
      <c r="B151" s="283" t="n">
        <f aca="false">+B$88</f>
        <v>43698</v>
      </c>
      <c r="C151" s="284"/>
      <c r="D151" s="327" t="e">
        <f aca="false">VLOOKUP(C151,'Ref. Taxo.'!A:B,2,0)</f>
        <v>#N/A</v>
      </c>
      <c r="E151" s="284"/>
      <c r="F151" s="284"/>
      <c r="G151" s="284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37"/>
    </row>
    <row r="152" customFormat="false" ht="13.8" hidden="false" customHeight="false" outlineLevel="0" collapsed="false">
      <c r="A152" s="282" t="str">
        <f aca="false">+A$88</f>
        <v>06215585</v>
      </c>
      <c r="B152" s="283" t="n">
        <f aca="false">+B$88</f>
        <v>43698</v>
      </c>
      <c r="C152" s="284"/>
      <c r="D152" s="327" t="e">
        <f aca="false">VLOOKUP(C152,'Ref. Taxo.'!A:B,2,0)</f>
        <v>#N/A</v>
      </c>
      <c r="E152" s="284"/>
      <c r="F152" s="284"/>
      <c r="G152" s="284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37"/>
    </row>
    <row r="153" customFormat="false" ht="13.8" hidden="false" customHeight="false" outlineLevel="0" collapsed="false">
      <c r="A153" s="282" t="str">
        <f aca="false">+A$88</f>
        <v>06215585</v>
      </c>
      <c r="B153" s="283" t="n">
        <f aca="false">+B$88</f>
        <v>43698</v>
      </c>
      <c r="C153" s="284"/>
      <c r="D153" s="327" t="e">
        <f aca="false">VLOOKUP(C153,'Ref. Taxo.'!A:B,2,0)</f>
        <v>#N/A</v>
      </c>
      <c r="E153" s="284"/>
      <c r="F153" s="284"/>
      <c r="G153" s="284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37"/>
    </row>
    <row r="154" customFormat="false" ht="13.8" hidden="false" customHeight="false" outlineLevel="0" collapsed="false">
      <c r="A154" s="282" t="str">
        <f aca="false">+A$88</f>
        <v>06215585</v>
      </c>
      <c r="B154" s="283" t="n">
        <f aca="false">+B$88</f>
        <v>43698</v>
      </c>
      <c r="C154" s="284"/>
      <c r="D154" s="327" t="e">
        <f aca="false">VLOOKUP(C154,'Ref. Taxo.'!A:B,2,0)</f>
        <v>#N/A</v>
      </c>
      <c r="E154" s="284"/>
      <c r="F154" s="284"/>
      <c r="G154" s="284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37"/>
    </row>
    <row r="155" customFormat="false" ht="13.8" hidden="false" customHeight="false" outlineLevel="0" collapsed="false">
      <c r="A155" s="282" t="str">
        <f aca="false">+A$88</f>
        <v>06215585</v>
      </c>
      <c r="B155" s="283" t="n">
        <f aca="false">+B$88</f>
        <v>43698</v>
      </c>
      <c r="C155" s="284"/>
      <c r="D155" s="327" t="e">
        <f aca="false">VLOOKUP(C155,'Ref. Taxo.'!A:B,2,0)</f>
        <v>#N/A</v>
      </c>
      <c r="E155" s="284"/>
      <c r="F155" s="284"/>
      <c r="G155" s="284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37"/>
    </row>
    <row r="156" customFormat="false" ht="13.8" hidden="false" customHeight="false" outlineLevel="0" collapsed="false">
      <c r="A156" s="282" t="str">
        <f aca="false">+A$88</f>
        <v>06215585</v>
      </c>
      <c r="B156" s="283" t="n">
        <f aca="false">+B$88</f>
        <v>43698</v>
      </c>
      <c r="C156" s="284"/>
      <c r="D156" s="327" t="e">
        <f aca="false">VLOOKUP(C156,'Ref. Taxo.'!A:B,2,0)</f>
        <v>#N/A</v>
      </c>
      <c r="E156" s="284"/>
      <c r="F156" s="284"/>
      <c r="G156" s="284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37"/>
    </row>
    <row r="157" customFormat="false" ht="13.8" hidden="false" customHeight="false" outlineLevel="0" collapsed="false">
      <c r="A157" s="282" t="str">
        <f aca="false">+A$88</f>
        <v>06215585</v>
      </c>
      <c r="B157" s="283" t="n">
        <f aca="false">+B$88</f>
        <v>43698</v>
      </c>
      <c r="C157" s="284"/>
      <c r="D157" s="327" t="e">
        <f aca="false">VLOOKUP(C157,'Ref. Taxo.'!A:B,2,0)</f>
        <v>#N/A</v>
      </c>
      <c r="E157" s="284"/>
      <c r="F157" s="284"/>
      <c r="G157" s="284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37"/>
    </row>
    <row r="158" customFormat="false" ht="13.8" hidden="false" customHeight="false" outlineLevel="0" collapsed="false">
      <c r="A158" s="282" t="str">
        <f aca="false">+A$88</f>
        <v>06215585</v>
      </c>
      <c r="B158" s="283" t="n">
        <f aca="false">+B$88</f>
        <v>43698</v>
      </c>
      <c r="C158" s="284"/>
      <c r="D158" s="327" t="e">
        <f aca="false">VLOOKUP(C158,'Ref. Taxo.'!A:B,2,0)</f>
        <v>#N/A</v>
      </c>
      <c r="E158" s="284"/>
      <c r="F158" s="284"/>
      <c r="G158" s="284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37"/>
    </row>
    <row r="159" customFormat="false" ht="13.8" hidden="false" customHeight="false" outlineLevel="0" collapsed="false">
      <c r="A159" s="282" t="str">
        <f aca="false">+A$88</f>
        <v>06215585</v>
      </c>
      <c r="B159" s="283" t="n">
        <f aca="false">+B$88</f>
        <v>43698</v>
      </c>
      <c r="C159" s="284"/>
      <c r="D159" s="327" t="e">
        <f aca="false">VLOOKUP(C159,'Ref. Taxo.'!A:B,2,0)</f>
        <v>#N/A</v>
      </c>
      <c r="E159" s="284"/>
      <c r="F159" s="284"/>
      <c r="G159" s="284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37"/>
    </row>
    <row r="160" customFormat="false" ht="13.8" hidden="false" customHeight="false" outlineLevel="0" collapsed="false">
      <c r="A160" s="282" t="str">
        <f aca="false">+A$88</f>
        <v>06215585</v>
      </c>
      <c r="B160" s="283" t="n">
        <f aca="false">+B$88</f>
        <v>43698</v>
      </c>
      <c r="C160" s="284"/>
      <c r="D160" s="327" t="e">
        <f aca="false">VLOOKUP(C160,'Ref. Taxo.'!A:B,2,0)</f>
        <v>#N/A</v>
      </c>
      <c r="E160" s="284"/>
      <c r="F160" s="284"/>
      <c r="G160" s="284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37"/>
    </row>
    <row r="161" customFormat="false" ht="13.8" hidden="false" customHeight="false" outlineLevel="0" collapsed="false">
      <c r="A161" s="282" t="str">
        <f aca="false">+A$88</f>
        <v>06215585</v>
      </c>
      <c r="B161" s="283" t="n">
        <f aca="false">+B$88</f>
        <v>43698</v>
      </c>
      <c r="C161" s="284"/>
      <c r="D161" s="327" t="e">
        <f aca="false">VLOOKUP(C161,'Ref. Taxo.'!A:B,2,0)</f>
        <v>#N/A</v>
      </c>
      <c r="E161" s="284"/>
      <c r="F161" s="284"/>
      <c r="G161" s="284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37"/>
    </row>
    <row r="162" customFormat="false" ht="13.8" hidden="false" customHeight="false" outlineLevel="0" collapsed="false">
      <c r="A162" s="282" t="str">
        <f aca="false">+A$88</f>
        <v>06215585</v>
      </c>
      <c r="B162" s="283" t="n">
        <f aca="false">+B$88</f>
        <v>43698</v>
      </c>
      <c r="C162" s="284"/>
      <c r="D162" s="327" t="e">
        <f aca="false">VLOOKUP(C162,'Ref. Taxo.'!A:B,2,0)</f>
        <v>#N/A</v>
      </c>
      <c r="E162" s="284"/>
      <c r="F162" s="284"/>
      <c r="G162" s="284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37"/>
    </row>
    <row r="163" customFormat="false" ht="13.8" hidden="false" customHeight="false" outlineLevel="0" collapsed="false">
      <c r="A163" s="282" t="str">
        <f aca="false">+A$88</f>
        <v>06215585</v>
      </c>
      <c r="B163" s="283" t="n">
        <f aca="false">+B$88</f>
        <v>43698</v>
      </c>
      <c r="C163" s="284"/>
      <c r="D163" s="327" t="e">
        <f aca="false">VLOOKUP(C163,'Ref. Taxo.'!A:B,2,0)</f>
        <v>#N/A</v>
      </c>
      <c r="E163" s="284"/>
      <c r="F163" s="284"/>
      <c r="G163" s="284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37"/>
    </row>
    <row r="164" customFormat="false" ht="13.8" hidden="false" customHeight="false" outlineLevel="0" collapsed="false">
      <c r="A164" s="282" t="str">
        <f aca="false">+A$88</f>
        <v>06215585</v>
      </c>
      <c r="B164" s="283" t="n">
        <f aca="false">+B$88</f>
        <v>43698</v>
      </c>
      <c r="C164" s="284"/>
      <c r="D164" s="327" t="e">
        <f aca="false">VLOOKUP(C164,'Ref. Taxo.'!A:B,2,0)</f>
        <v>#N/A</v>
      </c>
      <c r="E164" s="284"/>
      <c r="F164" s="284"/>
      <c r="G164" s="284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37"/>
    </row>
    <row r="165" customFormat="false" ht="13.8" hidden="false" customHeight="false" outlineLevel="0" collapsed="false">
      <c r="A165" s="282" t="str">
        <f aca="false">+A$88</f>
        <v>06215585</v>
      </c>
      <c r="B165" s="283" t="n">
        <f aca="false">+B$88</f>
        <v>43698</v>
      </c>
      <c r="C165" s="284"/>
      <c r="D165" s="327" t="e">
        <f aca="false">VLOOKUP(C165,'Ref. Taxo.'!A:B,2,0)</f>
        <v>#N/A</v>
      </c>
      <c r="E165" s="284"/>
      <c r="F165" s="284"/>
      <c r="G165" s="284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37"/>
    </row>
    <row r="166" customFormat="false" ht="13.8" hidden="false" customHeight="false" outlineLevel="0" collapsed="false">
      <c r="A166" s="282" t="str">
        <f aca="false">+A$88</f>
        <v>06215585</v>
      </c>
      <c r="B166" s="283" t="n">
        <f aca="false">+B$88</f>
        <v>43698</v>
      </c>
      <c r="C166" s="284"/>
      <c r="D166" s="327" t="e">
        <f aca="false">VLOOKUP(C166,'Ref. Taxo.'!A:B,2,0)</f>
        <v>#N/A</v>
      </c>
      <c r="E166" s="284"/>
      <c r="F166" s="284"/>
      <c r="G166" s="284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37"/>
    </row>
    <row r="167" customFormat="false" ht="13.8" hidden="false" customHeight="false" outlineLevel="0" collapsed="false">
      <c r="A167" s="282" t="str">
        <f aca="false">+A$88</f>
        <v>06215585</v>
      </c>
      <c r="B167" s="283" t="n">
        <f aca="false">+B$88</f>
        <v>43698</v>
      </c>
      <c r="C167" s="284"/>
      <c r="D167" s="327" t="e">
        <f aca="false">VLOOKUP(C167,'Ref. Taxo.'!A:B,2,0)</f>
        <v>#N/A</v>
      </c>
      <c r="E167" s="284"/>
      <c r="F167" s="284"/>
      <c r="G167" s="284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37"/>
    </row>
    <row r="168" customFormat="false" ht="13.8" hidden="false" customHeight="false" outlineLevel="0" collapsed="false">
      <c r="A168" s="282" t="str">
        <f aca="false">+A$88</f>
        <v>06215585</v>
      </c>
      <c r="B168" s="283" t="n">
        <f aca="false">+B$88</f>
        <v>43698</v>
      </c>
      <c r="C168" s="284"/>
      <c r="D168" s="327" t="e">
        <f aca="false">VLOOKUP(C168,'Ref. Taxo.'!A:B,2,0)</f>
        <v>#N/A</v>
      </c>
      <c r="E168" s="284"/>
      <c r="F168" s="284"/>
      <c r="G168" s="284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37"/>
    </row>
    <row r="169" customFormat="false" ht="13.8" hidden="false" customHeight="false" outlineLevel="0" collapsed="false">
      <c r="A169" s="282" t="str">
        <f aca="false">+A$88</f>
        <v>06215585</v>
      </c>
      <c r="B169" s="283" t="n">
        <f aca="false">+B$88</f>
        <v>43698</v>
      </c>
      <c r="C169" s="284"/>
      <c r="D169" s="327" t="e">
        <f aca="false">VLOOKUP(C169,'Ref. Taxo.'!A:B,2,0)</f>
        <v>#N/A</v>
      </c>
      <c r="E169" s="284"/>
      <c r="F169" s="284"/>
      <c r="G169" s="284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37"/>
    </row>
    <row r="170" customFormat="false" ht="13.8" hidden="false" customHeight="false" outlineLevel="0" collapsed="false">
      <c r="A170" s="282" t="str">
        <f aca="false">+A$88</f>
        <v>06215585</v>
      </c>
      <c r="B170" s="283" t="n">
        <f aca="false">+B$88</f>
        <v>43698</v>
      </c>
      <c r="C170" s="284"/>
      <c r="D170" s="327" t="e">
        <f aca="false">VLOOKUP(C170,'Ref. Taxo.'!A:B,2,0)</f>
        <v>#N/A</v>
      </c>
      <c r="E170" s="284"/>
      <c r="F170" s="284"/>
      <c r="G170" s="284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37"/>
    </row>
    <row r="171" customFormat="false" ht="13.8" hidden="false" customHeight="false" outlineLevel="0" collapsed="false">
      <c r="A171" s="282" t="str">
        <f aca="false">+A$88</f>
        <v>06215585</v>
      </c>
      <c r="B171" s="283" t="n">
        <f aca="false">+B$88</f>
        <v>43698</v>
      </c>
      <c r="C171" s="284"/>
      <c r="D171" s="327" t="e">
        <f aca="false">VLOOKUP(C171,'Ref. Taxo.'!A:B,2,0)</f>
        <v>#N/A</v>
      </c>
      <c r="E171" s="284"/>
      <c r="F171" s="284"/>
      <c r="G171" s="284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37"/>
    </row>
    <row r="172" customFormat="false" ht="13.8" hidden="false" customHeight="false" outlineLevel="0" collapsed="false">
      <c r="A172" s="282" t="str">
        <f aca="false">+A$88</f>
        <v>06215585</v>
      </c>
      <c r="B172" s="283" t="n">
        <f aca="false">+B$88</f>
        <v>43698</v>
      </c>
      <c r="C172" s="284"/>
      <c r="D172" s="327" t="e">
        <f aca="false">VLOOKUP(C172,'Ref. Taxo.'!A:B,2,0)</f>
        <v>#N/A</v>
      </c>
      <c r="E172" s="284"/>
      <c r="F172" s="284"/>
      <c r="G172" s="284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37"/>
    </row>
    <row r="173" customFormat="false" ht="13.8" hidden="false" customHeight="false" outlineLevel="0" collapsed="false">
      <c r="A173" s="282" t="str">
        <f aca="false">+A$88</f>
        <v>06215585</v>
      </c>
      <c r="B173" s="283" t="n">
        <f aca="false">+B$88</f>
        <v>43698</v>
      </c>
      <c r="C173" s="284"/>
      <c r="D173" s="327" t="e">
        <f aca="false">VLOOKUP(C173,'Ref. Taxo.'!A:B,2,0)</f>
        <v>#N/A</v>
      </c>
      <c r="E173" s="284"/>
      <c r="F173" s="284"/>
      <c r="G173" s="284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37"/>
    </row>
    <row r="174" customFormat="false" ht="13.8" hidden="false" customHeight="false" outlineLevel="0" collapsed="false">
      <c r="A174" s="282" t="str">
        <f aca="false">+A$88</f>
        <v>06215585</v>
      </c>
      <c r="B174" s="283" t="n">
        <f aca="false">+B$88</f>
        <v>43698</v>
      </c>
      <c r="C174" s="284"/>
      <c r="D174" s="327" t="e">
        <f aca="false">VLOOKUP(C174,'Ref. Taxo.'!A:B,2,0)</f>
        <v>#N/A</v>
      </c>
      <c r="E174" s="284"/>
      <c r="F174" s="284"/>
      <c r="G174" s="284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37"/>
    </row>
    <row r="175" customFormat="false" ht="13.8" hidden="false" customHeight="false" outlineLevel="0" collapsed="false">
      <c r="A175" s="282" t="str">
        <f aca="false">+A$88</f>
        <v>06215585</v>
      </c>
      <c r="B175" s="283" t="n">
        <f aca="false">+B$88</f>
        <v>43698</v>
      </c>
      <c r="C175" s="284"/>
      <c r="D175" s="327" t="e">
        <f aca="false">VLOOKUP(C175,'Ref. Taxo.'!A:B,2,0)</f>
        <v>#N/A</v>
      </c>
      <c r="E175" s="284"/>
      <c r="F175" s="284"/>
      <c r="G175" s="284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37"/>
    </row>
    <row r="176" customFormat="false" ht="13.8" hidden="false" customHeight="false" outlineLevel="0" collapsed="false">
      <c r="A176" s="282" t="str">
        <f aca="false">+A$88</f>
        <v>06215585</v>
      </c>
      <c r="B176" s="283" t="n">
        <f aca="false">+B$88</f>
        <v>43698</v>
      </c>
      <c r="C176" s="284"/>
      <c r="D176" s="327" t="e">
        <f aca="false">VLOOKUP(C176,'Ref. Taxo.'!A:B,2,0)</f>
        <v>#N/A</v>
      </c>
      <c r="E176" s="284"/>
      <c r="F176" s="284"/>
      <c r="G176" s="284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37"/>
    </row>
    <row r="177" customFormat="false" ht="13.8" hidden="false" customHeight="false" outlineLevel="0" collapsed="false">
      <c r="A177" s="282" t="str">
        <f aca="false">+A$88</f>
        <v>06215585</v>
      </c>
      <c r="B177" s="283" t="n">
        <f aca="false">+B$88</f>
        <v>43698</v>
      </c>
      <c r="C177" s="284"/>
      <c r="D177" s="327" t="e">
        <f aca="false">VLOOKUP(C177,'Ref. Taxo.'!A:B,2,0)</f>
        <v>#N/A</v>
      </c>
      <c r="E177" s="284"/>
      <c r="F177" s="284"/>
      <c r="G177" s="284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37"/>
    </row>
    <row r="178" customFormat="false" ht="13.8" hidden="false" customHeight="false" outlineLevel="0" collapsed="false">
      <c r="A178" s="282" t="str">
        <f aca="false">+A$88</f>
        <v>06215585</v>
      </c>
      <c r="B178" s="283" t="n">
        <f aca="false">+B$88</f>
        <v>43698</v>
      </c>
      <c r="C178" s="284"/>
      <c r="D178" s="327" t="e">
        <f aca="false">VLOOKUP(C178,'Ref. Taxo.'!A:B,2,0)</f>
        <v>#N/A</v>
      </c>
      <c r="E178" s="284"/>
      <c r="F178" s="284"/>
      <c r="G178" s="284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37"/>
    </row>
    <row r="179" customFormat="false" ht="13.8" hidden="false" customHeight="false" outlineLevel="0" collapsed="false">
      <c r="A179" s="282" t="str">
        <f aca="false">+A$88</f>
        <v>06215585</v>
      </c>
      <c r="B179" s="283" t="n">
        <f aca="false">+B$88</f>
        <v>43698</v>
      </c>
      <c r="C179" s="284"/>
      <c r="D179" s="327" t="e">
        <f aca="false">VLOOKUP(C179,'Ref. Taxo.'!A:B,2,0)</f>
        <v>#N/A</v>
      </c>
      <c r="E179" s="284"/>
      <c r="F179" s="284"/>
      <c r="G179" s="284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37"/>
    </row>
    <row r="180" customFormat="false" ht="13.8" hidden="false" customHeight="false" outlineLevel="0" collapsed="false">
      <c r="A180" s="282" t="str">
        <f aca="false">+A$88</f>
        <v>06215585</v>
      </c>
      <c r="B180" s="283" t="n">
        <f aca="false">+B$88</f>
        <v>43698</v>
      </c>
      <c r="C180" s="284"/>
      <c r="D180" s="327" t="e">
        <f aca="false">VLOOKUP(C180,'Ref. Taxo.'!A:B,2,0)</f>
        <v>#N/A</v>
      </c>
      <c r="E180" s="284"/>
      <c r="F180" s="284"/>
      <c r="G180" s="284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37"/>
    </row>
    <row r="181" customFormat="false" ht="13.8" hidden="false" customHeight="false" outlineLevel="0" collapsed="false">
      <c r="A181" s="282" t="str">
        <f aca="false">+A$88</f>
        <v>06215585</v>
      </c>
      <c r="B181" s="283" t="n">
        <f aca="false">+B$88</f>
        <v>43698</v>
      </c>
      <c r="C181" s="284"/>
      <c r="D181" s="327" t="e">
        <f aca="false">VLOOKUP(C181,'Ref. Taxo.'!A:B,2,0)</f>
        <v>#N/A</v>
      </c>
      <c r="E181" s="284"/>
      <c r="F181" s="284"/>
      <c r="G181" s="284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37"/>
    </row>
    <row r="182" customFormat="false" ht="13.8" hidden="false" customHeight="false" outlineLevel="0" collapsed="false">
      <c r="A182" s="282" t="str">
        <f aca="false">+A$88</f>
        <v>06215585</v>
      </c>
      <c r="B182" s="283" t="n">
        <f aca="false">+B$88</f>
        <v>43698</v>
      </c>
      <c r="C182" s="284"/>
      <c r="D182" s="327" t="e">
        <f aca="false">VLOOKUP(C182,'Ref. Taxo.'!A:B,2,0)</f>
        <v>#N/A</v>
      </c>
      <c r="E182" s="284"/>
      <c r="F182" s="284"/>
      <c r="G182" s="284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37"/>
    </row>
    <row r="183" customFormat="false" ht="13.8" hidden="false" customHeight="false" outlineLevel="0" collapsed="false">
      <c r="A183" s="282" t="str">
        <f aca="false">+A$88</f>
        <v>06215585</v>
      </c>
      <c r="B183" s="283" t="n">
        <f aca="false">+B$88</f>
        <v>43698</v>
      </c>
      <c r="C183" s="284"/>
      <c r="D183" s="327" t="e">
        <f aca="false">VLOOKUP(C183,'Ref. Taxo.'!A:B,2,0)</f>
        <v>#N/A</v>
      </c>
      <c r="E183" s="284"/>
      <c r="F183" s="284"/>
      <c r="G183" s="284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37"/>
    </row>
    <row r="184" customFormat="false" ht="13.8" hidden="false" customHeight="false" outlineLevel="0" collapsed="false">
      <c r="A184" s="282" t="str">
        <f aca="false">+A$88</f>
        <v>06215585</v>
      </c>
      <c r="B184" s="283" t="n">
        <f aca="false">+B$88</f>
        <v>43698</v>
      </c>
      <c r="C184" s="284"/>
      <c r="D184" s="327" t="e">
        <f aca="false">VLOOKUP(C184,'Ref. Taxo.'!A:B,2,0)</f>
        <v>#N/A</v>
      </c>
      <c r="E184" s="284"/>
      <c r="F184" s="284"/>
      <c r="G184" s="284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37"/>
    </row>
    <row r="185" customFormat="false" ht="13.8" hidden="false" customHeight="false" outlineLevel="0" collapsed="false">
      <c r="A185" s="282" t="str">
        <f aca="false">+A$88</f>
        <v>06215585</v>
      </c>
      <c r="B185" s="283" t="n">
        <f aca="false">+B$88</f>
        <v>43698</v>
      </c>
      <c r="C185" s="284"/>
      <c r="D185" s="327" t="e">
        <f aca="false">VLOOKUP(C185,'Ref. Taxo.'!A:B,2,0)</f>
        <v>#N/A</v>
      </c>
      <c r="E185" s="284"/>
      <c r="F185" s="284"/>
      <c r="G185" s="284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37"/>
    </row>
    <row r="186" customFormat="false" ht="13.8" hidden="false" customHeight="false" outlineLevel="0" collapsed="false">
      <c r="A186" s="282" t="str">
        <f aca="false">+A$88</f>
        <v>06215585</v>
      </c>
      <c r="B186" s="283" t="n">
        <f aca="false">+B$88</f>
        <v>43698</v>
      </c>
      <c r="C186" s="284"/>
      <c r="D186" s="327" t="e">
        <f aca="false">VLOOKUP(C186,'Ref. Taxo.'!A:B,2,0)</f>
        <v>#N/A</v>
      </c>
      <c r="E186" s="284"/>
      <c r="F186" s="284"/>
      <c r="G186" s="284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37"/>
    </row>
    <row r="187" customFormat="false" ht="13.8" hidden="false" customHeight="false" outlineLevel="0" collapsed="false">
      <c r="A187" s="282" t="str">
        <f aca="false">+A$88</f>
        <v>06215585</v>
      </c>
      <c r="B187" s="283" t="n">
        <f aca="false">+B$88</f>
        <v>43698</v>
      </c>
      <c r="C187" s="284"/>
      <c r="D187" s="327" t="e">
        <f aca="false">VLOOKUP(C187,'Ref. Taxo.'!A:B,2,0)</f>
        <v>#N/A</v>
      </c>
      <c r="E187" s="284"/>
      <c r="F187" s="284"/>
      <c r="G187" s="284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37"/>
    </row>
    <row r="188" customFormat="false" ht="13.8" hidden="false" customHeight="false" outlineLevel="0" collapsed="false">
      <c r="A188" s="282" t="str">
        <f aca="false">+A$88</f>
        <v>06215585</v>
      </c>
      <c r="B188" s="283" t="n">
        <f aca="false">+B$88</f>
        <v>43698</v>
      </c>
      <c r="C188" s="284"/>
      <c r="D188" s="327" t="e">
        <f aca="false">VLOOKUP(C188,'Ref. Taxo.'!A:B,2,0)</f>
        <v>#N/A</v>
      </c>
      <c r="E188" s="284"/>
      <c r="F188" s="284"/>
      <c r="G188" s="284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37"/>
    </row>
    <row r="189" customFormat="false" ht="13.8" hidden="false" customHeight="false" outlineLevel="0" collapsed="false">
      <c r="A189" s="282" t="str">
        <f aca="false">+A$88</f>
        <v>06215585</v>
      </c>
      <c r="B189" s="283" t="n">
        <f aca="false">+B$88</f>
        <v>43698</v>
      </c>
      <c r="C189" s="284"/>
      <c r="D189" s="327" t="e">
        <f aca="false">VLOOKUP(C189,'Ref. Taxo.'!A:B,2,0)</f>
        <v>#N/A</v>
      </c>
      <c r="E189" s="284"/>
      <c r="F189" s="284"/>
      <c r="G189" s="284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37"/>
    </row>
    <row r="190" customFormat="false" ht="13.8" hidden="false" customHeight="false" outlineLevel="0" collapsed="false">
      <c r="A190" s="282" t="str">
        <f aca="false">+A$88</f>
        <v>06215585</v>
      </c>
      <c r="B190" s="283" t="n">
        <f aca="false">+B$88</f>
        <v>43698</v>
      </c>
      <c r="C190" s="284"/>
      <c r="D190" s="327" t="e">
        <f aca="false">VLOOKUP(C190,'Ref. Taxo.'!A:B,2,0)</f>
        <v>#N/A</v>
      </c>
      <c r="E190" s="284"/>
      <c r="F190" s="284"/>
      <c r="G190" s="284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37"/>
    </row>
    <row r="191" customFormat="false" ht="13.8" hidden="false" customHeight="false" outlineLevel="0" collapsed="false">
      <c r="A191" s="282" t="str">
        <f aca="false">+A$88</f>
        <v>06215585</v>
      </c>
      <c r="B191" s="283" t="n">
        <f aca="false">+B$88</f>
        <v>43698</v>
      </c>
      <c r="C191" s="284"/>
      <c r="D191" s="327" t="e">
        <f aca="false">VLOOKUP(C191,'Ref. Taxo.'!A:B,2,0)</f>
        <v>#N/A</v>
      </c>
      <c r="E191" s="284"/>
      <c r="F191" s="284"/>
      <c r="G191" s="284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37"/>
    </row>
    <row r="192" customFormat="false" ht="13.8" hidden="false" customHeight="false" outlineLevel="0" collapsed="false">
      <c r="A192" s="282" t="str">
        <f aca="false">+A$88</f>
        <v>06215585</v>
      </c>
      <c r="B192" s="283" t="n">
        <f aca="false">+B$88</f>
        <v>43698</v>
      </c>
      <c r="C192" s="284"/>
      <c r="D192" s="327" t="e">
        <f aca="false">VLOOKUP(C192,'Ref. Taxo.'!A:B,2,0)</f>
        <v>#N/A</v>
      </c>
      <c r="E192" s="284"/>
      <c r="F192" s="284"/>
      <c r="G192" s="284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37"/>
    </row>
    <row r="193" customFormat="false" ht="13.8" hidden="false" customHeight="false" outlineLevel="0" collapsed="false">
      <c r="A193" s="282" t="str">
        <f aca="false">+A$88</f>
        <v>06215585</v>
      </c>
      <c r="B193" s="283" t="n">
        <f aca="false">+B$88</f>
        <v>43698</v>
      </c>
      <c r="C193" s="284"/>
      <c r="D193" s="327" t="e">
        <f aca="false">VLOOKUP(C193,'Ref. Taxo.'!A:B,2,0)</f>
        <v>#N/A</v>
      </c>
      <c r="E193" s="284"/>
      <c r="F193" s="284"/>
      <c r="G193" s="284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37"/>
    </row>
    <row r="194" customFormat="false" ht="13.8" hidden="false" customHeight="false" outlineLevel="0" collapsed="false">
      <c r="A194" s="282" t="str">
        <f aca="false">+A$88</f>
        <v>06215585</v>
      </c>
      <c r="B194" s="283" t="n">
        <f aca="false">+B$88</f>
        <v>43698</v>
      </c>
      <c r="C194" s="284"/>
      <c r="D194" s="327" t="e">
        <f aca="false">VLOOKUP(C194,'Ref. Taxo.'!A:B,2,0)</f>
        <v>#N/A</v>
      </c>
      <c r="E194" s="284"/>
      <c r="F194" s="284"/>
      <c r="G194" s="284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37"/>
    </row>
    <row r="195" customFormat="false" ht="13.8" hidden="false" customHeight="false" outlineLevel="0" collapsed="false">
      <c r="A195" s="282" t="str">
        <f aca="false">+A$88</f>
        <v>06215585</v>
      </c>
      <c r="B195" s="283" t="n">
        <f aca="false">+B$88</f>
        <v>43698</v>
      </c>
      <c r="C195" s="284"/>
      <c r="D195" s="327" t="e">
        <f aca="false">VLOOKUP(C195,'Ref. Taxo.'!A:B,2,0)</f>
        <v>#N/A</v>
      </c>
      <c r="E195" s="284"/>
      <c r="F195" s="284"/>
      <c r="G195" s="284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37"/>
    </row>
    <row r="196" customFormat="false" ht="13.8" hidden="false" customHeight="false" outlineLevel="0" collapsed="false">
      <c r="A196" s="282" t="str">
        <f aca="false">+A$88</f>
        <v>06215585</v>
      </c>
      <c r="B196" s="283" t="n">
        <f aca="false">+B$88</f>
        <v>43698</v>
      </c>
      <c r="C196" s="284"/>
      <c r="D196" s="327" t="e">
        <f aca="false">VLOOKUP(C196,'Ref. Taxo.'!A:B,2,0)</f>
        <v>#N/A</v>
      </c>
      <c r="E196" s="284"/>
      <c r="F196" s="284"/>
      <c r="G196" s="284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37"/>
    </row>
    <row r="197" customFormat="false" ht="13.8" hidden="false" customHeight="false" outlineLevel="0" collapsed="false">
      <c r="A197" s="282" t="str">
        <f aca="false">+A$88</f>
        <v>06215585</v>
      </c>
      <c r="B197" s="283" t="n">
        <f aca="false">+B$88</f>
        <v>43698</v>
      </c>
      <c r="C197" s="284"/>
      <c r="D197" s="327" t="e">
        <f aca="false">VLOOKUP(C197,'Ref. Taxo.'!A:B,2,0)</f>
        <v>#N/A</v>
      </c>
      <c r="E197" s="284"/>
      <c r="F197" s="284"/>
      <c r="G197" s="284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37"/>
    </row>
    <row r="198" customFormat="false" ht="13.8" hidden="false" customHeight="false" outlineLevel="0" collapsed="false">
      <c r="A198" s="282" t="str">
        <f aca="false">+A$88</f>
        <v>06215585</v>
      </c>
      <c r="B198" s="283" t="n">
        <f aca="false">+B$88</f>
        <v>43698</v>
      </c>
      <c r="C198" s="284"/>
      <c r="D198" s="327" t="e">
        <f aca="false">VLOOKUP(C198,'Ref. Taxo.'!A:B,2,0)</f>
        <v>#N/A</v>
      </c>
      <c r="E198" s="284"/>
      <c r="F198" s="284"/>
      <c r="G198" s="284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37"/>
    </row>
    <row r="199" customFormat="false" ht="13.8" hidden="false" customHeight="false" outlineLevel="0" collapsed="false">
      <c r="A199" s="282" t="str">
        <f aca="false">+A$88</f>
        <v>06215585</v>
      </c>
      <c r="B199" s="283" t="n">
        <f aca="false">+B$88</f>
        <v>43698</v>
      </c>
      <c r="C199" s="284"/>
      <c r="D199" s="327" t="e">
        <f aca="false">VLOOKUP(C199,'Ref. Taxo.'!A:B,2,0)</f>
        <v>#N/A</v>
      </c>
      <c r="E199" s="284"/>
      <c r="F199" s="284"/>
      <c r="G199" s="284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37"/>
    </row>
    <row r="200" customFormat="false" ht="13.8" hidden="false" customHeight="false" outlineLevel="0" collapsed="false">
      <c r="A200" s="282" t="str">
        <f aca="false">+A$88</f>
        <v>06215585</v>
      </c>
      <c r="B200" s="283" t="n">
        <f aca="false">+B$88</f>
        <v>43698</v>
      </c>
      <c r="C200" s="284"/>
      <c r="D200" s="327" t="e">
        <f aca="false">VLOOKUP(C200,'Ref. Taxo.'!A:B,2,0)</f>
        <v>#N/A</v>
      </c>
      <c r="E200" s="284"/>
      <c r="F200" s="284"/>
      <c r="G200" s="284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37"/>
    </row>
    <row r="201" customFormat="false" ht="13.8" hidden="false" customHeight="false" outlineLevel="0" collapsed="false">
      <c r="A201" s="282" t="str">
        <f aca="false">+A$88</f>
        <v>06215585</v>
      </c>
      <c r="B201" s="283" t="n">
        <f aca="false">+B$88</f>
        <v>43698</v>
      </c>
      <c r="C201" s="284"/>
      <c r="D201" s="327" t="e">
        <f aca="false">VLOOKUP(C201,'Ref. Taxo.'!A:B,2,0)</f>
        <v>#N/A</v>
      </c>
      <c r="E201" s="284"/>
      <c r="F201" s="284"/>
      <c r="G201" s="284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37"/>
    </row>
    <row r="202" customFormat="false" ht="13.8" hidden="false" customHeight="false" outlineLevel="0" collapsed="false">
      <c r="A202" s="282" t="str">
        <f aca="false">+A$88</f>
        <v>06215585</v>
      </c>
      <c r="B202" s="283" t="n">
        <f aca="false">+B$88</f>
        <v>43698</v>
      </c>
      <c r="C202" s="284"/>
      <c r="D202" s="327" t="e">
        <f aca="false">VLOOKUP(C202,'Ref. Taxo.'!A:B,2,0)</f>
        <v>#N/A</v>
      </c>
      <c r="E202" s="284"/>
      <c r="F202" s="284"/>
      <c r="G202" s="284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37"/>
    </row>
    <row r="203" customFormat="false" ht="13.8" hidden="false" customHeight="false" outlineLevel="0" collapsed="false">
      <c r="A203" s="282" t="str">
        <f aca="false">+A$88</f>
        <v>06215585</v>
      </c>
      <c r="B203" s="283" t="n">
        <f aca="false">+B$88</f>
        <v>43698</v>
      </c>
      <c r="C203" s="284"/>
      <c r="D203" s="327" t="e">
        <f aca="false">VLOOKUP(C203,'Ref. Taxo.'!A:B,2,0)</f>
        <v>#N/A</v>
      </c>
      <c r="E203" s="284"/>
      <c r="F203" s="284"/>
      <c r="G203" s="284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37"/>
    </row>
    <row r="204" customFormat="false" ht="13.8" hidden="false" customHeight="false" outlineLevel="0" collapsed="false">
      <c r="A204" s="282" t="str">
        <f aca="false">+A$88</f>
        <v>06215585</v>
      </c>
      <c r="B204" s="283" t="n">
        <f aca="false">+B$88</f>
        <v>43698</v>
      </c>
      <c r="C204" s="284"/>
      <c r="D204" s="327" t="e">
        <f aca="false">VLOOKUP(C204,'Ref. Taxo.'!A:B,2,0)</f>
        <v>#N/A</v>
      </c>
      <c r="E204" s="284"/>
      <c r="F204" s="284"/>
      <c r="G204" s="284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37"/>
    </row>
    <row r="205" customFormat="false" ht="13.8" hidden="false" customHeight="false" outlineLevel="0" collapsed="false">
      <c r="A205" s="282" t="str">
        <f aca="false">+A$88</f>
        <v>06215585</v>
      </c>
      <c r="B205" s="283" t="n">
        <f aca="false">+B$88</f>
        <v>43698</v>
      </c>
      <c r="C205" s="284"/>
      <c r="D205" s="327" t="e">
        <f aca="false">VLOOKUP(C205,'Ref. Taxo.'!A:B,2,0)</f>
        <v>#N/A</v>
      </c>
      <c r="E205" s="284"/>
      <c r="F205" s="284"/>
      <c r="G205" s="284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37"/>
    </row>
    <row r="206" customFormat="false" ht="13.8" hidden="false" customHeight="false" outlineLevel="0" collapsed="false">
      <c r="A206" s="282" t="str">
        <f aca="false">+A$88</f>
        <v>06215585</v>
      </c>
      <c r="B206" s="283" t="n">
        <f aca="false">+B$88</f>
        <v>43698</v>
      </c>
      <c r="C206" s="284"/>
      <c r="D206" s="327" t="e">
        <f aca="false">VLOOKUP(C206,'Ref. Taxo.'!A:B,2,0)</f>
        <v>#N/A</v>
      </c>
      <c r="E206" s="284"/>
      <c r="F206" s="284"/>
      <c r="G206" s="284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37"/>
    </row>
    <row r="207" customFormat="false" ht="13.8" hidden="false" customHeight="false" outlineLevel="0" collapsed="false">
      <c r="A207" s="282" t="str">
        <f aca="false">+A$88</f>
        <v>06215585</v>
      </c>
      <c r="B207" s="283" t="n">
        <f aca="false">+B$88</f>
        <v>43698</v>
      </c>
      <c r="C207" s="284"/>
      <c r="D207" s="327" t="e">
        <f aca="false">VLOOKUP(C207,'Ref. Taxo.'!A:B,2,0)</f>
        <v>#N/A</v>
      </c>
      <c r="E207" s="284"/>
      <c r="F207" s="284"/>
      <c r="G207" s="284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37"/>
    </row>
    <row r="208" customFormat="false" ht="13.8" hidden="false" customHeight="false" outlineLevel="0" collapsed="false">
      <c r="A208" s="282" t="str">
        <f aca="false">+A$88</f>
        <v>06215585</v>
      </c>
      <c r="B208" s="283" t="n">
        <f aca="false">+B$88</f>
        <v>43698</v>
      </c>
      <c r="C208" s="284"/>
      <c r="D208" s="327" t="e">
        <f aca="false">VLOOKUP(C208,'Ref. Taxo.'!A:B,2,0)</f>
        <v>#N/A</v>
      </c>
      <c r="E208" s="284"/>
      <c r="F208" s="284"/>
      <c r="G208" s="284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37"/>
    </row>
    <row r="209" customFormat="false" ht="13.8" hidden="false" customHeight="false" outlineLevel="0" collapsed="false">
      <c r="A209" s="282" t="str">
        <f aca="false">+A$88</f>
        <v>06215585</v>
      </c>
      <c r="B209" s="283" t="n">
        <f aca="false">+B$88</f>
        <v>43698</v>
      </c>
      <c r="C209" s="284"/>
      <c r="D209" s="327" t="e">
        <f aca="false">VLOOKUP(C209,'Ref. Taxo.'!A:B,2,0)</f>
        <v>#N/A</v>
      </c>
      <c r="E209" s="284"/>
      <c r="F209" s="284"/>
      <c r="G209" s="284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37"/>
    </row>
    <row r="210" customFormat="false" ht="13.8" hidden="false" customHeight="false" outlineLevel="0" collapsed="false">
      <c r="A210" s="282" t="str">
        <f aca="false">+A$88</f>
        <v>06215585</v>
      </c>
      <c r="B210" s="283" t="n">
        <f aca="false">+B$88</f>
        <v>43698</v>
      </c>
      <c r="C210" s="284"/>
      <c r="D210" s="327" t="e">
        <f aca="false">VLOOKUP(C210,'Ref. Taxo.'!A:B,2,0)</f>
        <v>#N/A</v>
      </c>
      <c r="E210" s="284"/>
      <c r="F210" s="284"/>
      <c r="G210" s="284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37"/>
    </row>
    <row r="211" customFormat="false" ht="13.8" hidden="false" customHeight="false" outlineLevel="0" collapsed="false">
      <c r="A211" s="282" t="str">
        <f aca="false">+A$88</f>
        <v>06215585</v>
      </c>
      <c r="B211" s="283" t="n">
        <f aca="false">+B$88</f>
        <v>43698</v>
      </c>
      <c r="C211" s="284"/>
      <c r="D211" s="327" t="e">
        <f aca="false">VLOOKUP(C211,'Ref. Taxo.'!A:B,2,0)</f>
        <v>#N/A</v>
      </c>
      <c r="E211" s="284"/>
      <c r="F211" s="284"/>
      <c r="G211" s="284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37"/>
    </row>
    <row r="212" customFormat="false" ht="13.8" hidden="false" customHeight="false" outlineLevel="0" collapsed="false">
      <c r="A212" s="282" t="str">
        <f aca="false">+A$88</f>
        <v>06215585</v>
      </c>
      <c r="B212" s="283" t="n">
        <f aca="false">+B$88</f>
        <v>43698</v>
      </c>
      <c r="C212" s="284"/>
      <c r="D212" s="327" t="e">
        <f aca="false">VLOOKUP(C212,'Ref. Taxo.'!A:B,2,0)</f>
        <v>#N/A</v>
      </c>
      <c r="E212" s="284"/>
      <c r="F212" s="284"/>
      <c r="G212" s="284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37"/>
    </row>
    <row r="213" customFormat="false" ht="13.8" hidden="false" customHeight="false" outlineLevel="0" collapsed="false">
      <c r="A213" s="282" t="str">
        <f aca="false">+A$88</f>
        <v>06215585</v>
      </c>
      <c r="B213" s="283" t="n">
        <f aca="false">+B$88</f>
        <v>43698</v>
      </c>
      <c r="C213" s="284"/>
      <c r="D213" s="327" t="e">
        <f aca="false">VLOOKUP(C213,'Ref. Taxo.'!A:B,2,0)</f>
        <v>#N/A</v>
      </c>
      <c r="E213" s="284"/>
      <c r="F213" s="284"/>
      <c r="G213" s="284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37"/>
    </row>
    <row r="214" customFormat="false" ht="13.8" hidden="false" customHeight="false" outlineLevel="0" collapsed="false">
      <c r="A214" s="282" t="str">
        <f aca="false">+A$88</f>
        <v>06215585</v>
      </c>
      <c r="B214" s="283" t="n">
        <f aca="false">+B$88</f>
        <v>43698</v>
      </c>
      <c r="C214" s="284"/>
      <c r="D214" s="327" t="e">
        <f aca="false">VLOOKUP(C214,'Ref. Taxo.'!A:B,2,0)</f>
        <v>#N/A</v>
      </c>
      <c r="E214" s="284"/>
      <c r="F214" s="284"/>
      <c r="G214" s="284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37"/>
    </row>
    <row r="215" customFormat="false" ht="13.8" hidden="false" customHeight="false" outlineLevel="0" collapsed="false">
      <c r="A215" s="282" t="str">
        <f aca="false">+A$88</f>
        <v>06215585</v>
      </c>
      <c r="B215" s="283" t="n">
        <f aca="false">+B$88</f>
        <v>43698</v>
      </c>
      <c r="C215" s="284"/>
      <c r="D215" s="327" t="e">
        <f aca="false">VLOOKUP(C215,'Ref. Taxo.'!A:B,2,0)</f>
        <v>#N/A</v>
      </c>
      <c r="E215" s="284"/>
      <c r="F215" s="284"/>
      <c r="G215" s="284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37"/>
    </row>
    <row r="216" customFormat="false" ht="13.8" hidden="false" customHeight="false" outlineLevel="0" collapsed="false">
      <c r="A216" s="282" t="str">
        <f aca="false">+A$88</f>
        <v>06215585</v>
      </c>
      <c r="B216" s="283" t="n">
        <f aca="false">+B$88</f>
        <v>43698</v>
      </c>
      <c r="C216" s="284"/>
      <c r="D216" s="327" t="e">
        <f aca="false">VLOOKUP(C216,'Ref. Taxo.'!A:B,2,0)</f>
        <v>#N/A</v>
      </c>
      <c r="E216" s="284"/>
      <c r="F216" s="284"/>
      <c r="G216" s="284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37"/>
    </row>
    <row r="217" customFormat="false" ht="13.8" hidden="false" customHeight="false" outlineLevel="0" collapsed="false">
      <c r="A217" s="282" t="str">
        <f aca="false">+A$88</f>
        <v>06215585</v>
      </c>
      <c r="B217" s="283" t="n">
        <f aca="false">+B$88</f>
        <v>43698</v>
      </c>
      <c r="C217" s="284"/>
      <c r="D217" s="327" t="e">
        <f aca="false">VLOOKUP(C217,'Ref. Taxo.'!A:B,2,0)</f>
        <v>#N/A</v>
      </c>
      <c r="E217" s="284"/>
      <c r="F217" s="284"/>
      <c r="G217" s="284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37"/>
    </row>
    <row r="218" customFormat="false" ht="13.8" hidden="false" customHeight="false" outlineLevel="0" collapsed="false">
      <c r="A218" s="282" t="str">
        <f aca="false">+A$88</f>
        <v>06215585</v>
      </c>
      <c r="B218" s="283" t="n">
        <f aca="false">+B$88</f>
        <v>43698</v>
      </c>
      <c r="C218" s="284"/>
      <c r="D218" s="327" t="e">
        <f aca="false">VLOOKUP(C218,'Ref. Taxo.'!A:B,2,0)</f>
        <v>#N/A</v>
      </c>
      <c r="E218" s="284"/>
      <c r="F218" s="284"/>
      <c r="G218" s="284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37"/>
    </row>
    <row r="219" customFormat="false" ht="13.8" hidden="false" customHeight="false" outlineLevel="0" collapsed="false">
      <c r="A219" s="282" t="str">
        <f aca="false">+A$88</f>
        <v>06215585</v>
      </c>
      <c r="B219" s="283" t="n">
        <f aca="false">+B$88</f>
        <v>43698</v>
      </c>
      <c r="C219" s="284"/>
      <c r="D219" s="327" t="e">
        <f aca="false">VLOOKUP(C219,'Ref. Taxo.'!A:B,2,0)</f>
        <v>#N/A</v>
      </c>
      <c r="E219" s="284"/>
      <c r="F219" s="284"/>
      <c r="G219" s="284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37"/>
    </row>
    <row r="220" customFormat="false" ht="13.8" hidden="false" customHeight="false" outlineLevel="0" collapsed="false">
      <c r="A220" s="282" t="str">
        <f aca="false">+A$88</f>
        <v>06215585</v>
      </c>
      <c r="B220" s="283" t="n">
        <f aca="false">+B$88</f>
        <v>43698</v>
      </c>
      <c r="C220" s="284"/>
      <c r="D220" s="327" t="e">
        <f aca="false">VLOOKUP(C220,'Ref. Taxo.'!A:B,2,0)</f>
        <v>#N/A</v>
      </c>
      <c r="E220" s="284"/>
      <c r="F220" s="284"/>
      <c r="G220" s="284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37"/>
    </row>
    <row r="221" customFormat="false" ht="13.8" hidden="false" customHeight="false" outlineLevel="0" collapsed="false">
      <c r="A221" s="282" t="str">
        <f aca="false">+A$88</f>
        <v>06215585</v>
      </c>
      <c r="B221" s="283" t="n">
        <f aca="false">+B$88</f>
        <v>43698</v>
      </c>
      <c r="C221" s="284"/>
      <c r="D221" s="327" t="e">
        <f aca="false">VLOOKUP(C221,'Ref. Taxo.'!A:B,2,0)</f>
        <v>#N/A</v>
      </c>
      <c r="E221" s="284"/>
      <c r="F221" s="284"/>
      <c r="G221" s="284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37"/>
    </row>
    <row r="222" customFormat="false" ht="13.8" hidden="false" customHeight="false" outlineLevel="0" collapsed="false">
      <c r="A222" s="282" t="str">
        <f aca="false">+A$88</f>
        <v>06215585</v>
      </c>
      <c r="B222" s="283" t="n">
        <f aca="false">+B$88</f>
        <v>43698</v>
      </c>
      <c r="C222" s="284"/>
      <c r="D222" s="327" t="e">
        <f aca="false">VLOOKUP(C222,'Ref. Taxo.'!A:B,2,0)</f>
        <v>#N/A</v>
      </c>
      <c r="E222" s="284"/>
      <c r="F222" s="284"/>
      <c r="G222" s="284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37"/>
    </row>
    <row r="223" customFormat="false" ht="13.8" hidden="false" customHeight="false" outlineLevel="0" collapsed="false">
      <c r="A223" s="282" t="str">
        <f aca="false">+A$88</f>
        <v>06215585</v>
      </c>
      <c r="B223" s="283" t="n">
        <f aca="false">+B$88</f>
        <v>43698</v>
      </c>
      <c r="C223" s="284"/>
      <c r="D223" s="327" t="e">
        <f aca="false">VLOOKUP(C223,'Ref. Taxo.'!A:B,2,0)</f>
        <v>#N/A</v>
      </c>
      <c r="E223" s="284"/>
      <c r="F223" s="284"/>
      <c r="G223" s="284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37"/>
    </row>
    <row r="224" customFormat="false" ht="13.8" hidden="false" customHeight="false" outlineLevel="0" collapsed="false">
      <c r="A224" s="282" t="str">
        <f aca="false">+A$88</f>
        <v>06215585</v>
      </c>
      <c r="B224" s="283" t="n">
        <f aca="false">+B$88</f>
        <v>43698</v>
      </c>
      <c r="C224" s="284"/>
      <c r="D224" s="327" t="e">
        <f aca="false">VLOOKUP(C224,'Ref. Taxo.'!A:B,2,0)</f>
        <v>#N/A</v>
      </c>
      <c r="E224" s="284"/>
      <c r="F224" s="284"/>
      <c r="G224" s="284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37"/>
    </row>
    <row r="225" customFormat="false" ht="13.8" hidden="false" customHeight="false" outlineLevel="0" collapsed="false">
      <c r="A225" s="282" t="str">
        <f aca="false">+A$88</f>
        <v>06215585</v>
      </c>
      <c r="B225" s="283" t="n">
        <f aca="false">+B$88</f>
        <v>43698</v>
      </c>
      <c r="C225" s="284"/>
      <c r="D225" s="327" t="e">
        <f aca="false">VLOOKUP(C225,'Ref. Taxo.'!A:B,2,0)</f>
        <v>#N/A</v>
      </c>
      <c r="E225" s="284"/>
      <c r="F225" s="284"/>
      <c r="G225" s="284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37"/>
    </row>
    <row r="226" customFormat="false" ht="13.8" hidden="false" customHeight="false" outlineLevel="0" collapsed="false">
      <c r="A226" s="282" t="str">
        <f aca="false">+A$88</f>
        <v>06215585</v>
      </c>
      <c r="B226" s="283" t="n">
        <f aca="false">+B$88</f>
        <v>43698</v>
      </c>
      <c r="C226" s="284"/>
      <c r="D226" s="327" t="e">
        <f aca="false">VLOOKUP(C226,'Ref. Taxo.'!A:B,2,0)</f>
        <v>#N/A</v>
      </c>
      <c r="E226" s="284"/>
      <c r="F226" s="284"/>
      <c r="G226" s="284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37"/>
    </row>
    <row r="227" customFormat="false" ht="13.8" hidden="false" customHeight="false" outlineLevel="0" collapsed="false">
      <c r="A227" s="282" t="str">
        <f aca="false">+A$88</f>
        <v>06215585</v>
      </c>
      <c r="B227" s="283" t="n">
        <f aca="false">+B$88</f>
        <v>43698</v>
      </c>
      <c r="C227" s="284"/>
      <c r="D227" s="327" t="e">
        <f aca="false">VLOOKUP(C227,'Ref. Taxo.'!A:B,2,0)</f>
        <v>#N/A</v>
      </c>
      <c r="E227" s="284"/>
      <c r="F227" s="284"/>
      <c r="G227" s="284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37"/>
    </row>
    <row r="228" customFormat="false" ht="13.8" hidden="false" customHeight="false" outlineLevel="0" collapsed="false">
      <c r="A228" s="282" t="str">
        <f aca="false">+A$88</f>
        <v>06215585</v>
      </c>
      <c r="B228" s="283" t="n">
        <f aca="false">+B$88</f>
        <v>43698</v>
      </c>
      <c r="C228" s="284"/>
      <c r="D228" s="327" t="e">
        <f aca="false">VLOOKUP(C228,'Ref. Taxo.'!A:B,2,0)</f>
        <v>#N/A</v>
      </c>
      <c r="E228" s="284"/>
      <c r="F228" s="284"/>
      <c r="G228" s="284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37"/>
    </row>
    <row r="229" customFormat="false" ht="13.8" hidden="false" customHeight="false" outlineLevel="0" collapsed="false">
      <c r="A229" s="282" t="str">
        <f aca="false">+A$88</f>
        <v>06215585</v>
      </c>
      <c r="B229" s="283" t="n">
        <f aca="false">+B$88</f>
        <v>43698</v>
      </c>
      <c r="C229" s="284"/>
      <c r="D229" s="327" t="e">
        <f aca="false">VLOOKUP(C229,'Ref. Taxo.'!A:B,2,0)</f>
        <v>#N/A</v>
      </c>
      <c r="E229" s="284"/>
      <c r="F229" s="284"/>
      <c r="G229" s="284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37"/>
    </row>
    <row r="230" customFormat="false" ht="13.8" hidden="false" customHeight="false" outlineLevel="0" collapsed="false">
      <c r="A230" s="282" t="str">
        <f aca="false">+A$88</f>
        <v>06215585</v>
      </c>
      <c r="B230" s="283" t="n">
        <f aca="false">+B$88</f>
        <v>43698</v>
      </c>
      <c r="C230" s="284"/>
      <c r="D230" s="327" t="e">
        <f aca="false">VLOOKUP(C230,'Ref. Taxo.'!A:B,2,0)</f>
        <v>#N/A</v>
      </c>
      <c r="E230" s="284"/>
      <c r="F230" s="284"/>
      <c r="G230" s="284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37"/>
    </row>
    <row r="231" customFormat="false" ht="13.8" hidden="false" customHeight="false" outlineLevel="0" collapsed="false">
      <c r="A231" s="282" t="str">
        <f aca="false">+A$88</f>
        <v>06215585</v>
      </c>
      <c r="B231" s="283" t="n">
        <f aca="false">+B$88</f>
        <v>43698</v>
      </c>
      <c r="C231" s="284"/>
      <c r="D231" s="327" t="e">
        <f aca="false">VLOOKUP(C231,'Ref. Taxo.'!A:B,2,0)</f>
        <v>#N/A</v>
      </c>
      <c r="E231" s="284"/>
      <c r="F231" s="284"/>
      <c r="G231" s="284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37"/>
    </row>
    <row r="232" customFormat="false" ht="13.8" hidden="false" customHeight="false" outlineLevel="0" collapsed="false">
      <c r="A232" s="282" t="str">
        <f aca="false">+A$88</f>
        <v>06215585</v>
      </c>
      <c r="B232" s="283" t="n">
        <f aca="false">+B$88</f>
        <v>43698</v>
      </c>
      <c r="C232" s="284"/>
      <c r="D232" s="327" t="e">
        <f aca="false">VLOOKUP(C232,'Ref. Taxo.'!A:B,2,0)</f>
        <v>#N/A</v>
      </c>
      <c r="E232" s="284"/>
      <c r="F232" s="284"/>
      <c r="G232" s="284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37"/>
    </row>
    <row r="233" customFormat="false" ht="13.8" hidden="false" customHeight="false" outlineLevel="0" collapsed="false">
      <c r="A233" s="282" t="str">
        <f aca="false">+A$88</f>
        <v>06215585</v>
      </c>
      <c r="B233" s="283" t="n">
        <f aca="false">+B$88</f>
        <v>43698</v>
      </c>
      <c r="C233" s="284"/>
      <c r="D233" s="327" t="e">
        <f aca="false">VLOOKUP(C233,'Ref. Taxo.'!A:B,2,0)</f>
        <v>#N/A</v>
      </c>
      <c r="E233" s="284"/>
      <c r="F233" s="284"/>
      <c r="G233" s="284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37"/>
    </row>
    <row r="234" customFormat="false" ht="13.8" hidden="false" customHeight="false" outlineLevel="0" collapsed="false">
      <c r="A234" s="282" t="str">
        <f aca="false">+A$88</f>
        <v>06215585</v>
      </c>
      <c r="B234" s="283" t="n">
        <f aca="false">+B$88</f>
        <v>43698</v>
      </c>
      <c r="C234" s="284"/>
      <c r="D234" s="327" t="e">
        <f aca="false">VLOOKUP(C234,'Ref. Taxo.'!A:B,2,0)</f>
        <v>#N/A</v>
      </c>
      <c r="E234" s="284"/>
      <c r="F234" s="284"/>
      <c r="G234" s="284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37"/>
    </row>
    <row r="235" customFormat="false" ht="13.8" hidden="false" customHeight="false" outlineLevel="0" collapsed="false">
      <c r="A235" s="282" t="str">
        <f aca="false">+A$88</f>
        <v>06215585</v>
      </c>
      <c r="B235" s="283" t="n">
        <f aca="false">+B$88</f>
        <v>43698</v>
      </c>
      <c r="C235" s="284"/>
      <c r="D235" s="327" t="e">
        <f aca="false">VLOOKUP(C235,'Ref. Taxo.'!A:B,2,0)</f>
        <v>#N/A</v>
      </c>
      <c r="E235" s="284"/>
      <c r="F235" s="284"/>
      <c r="G235" s="284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37"/>
    </row>
    <row r="236" customFormat="false" ht="13.8" hidden="false" customHeight="false" outlineLevel="0" collapsed="false">
      <c r="A236" s="282" t="str">
        <f aca="false">+A$88</f>
        <v>06215585</v>
      </c>
      <c r="B236" s="283" t="n">
        <f aca="false">+B$88</f>
        <v>43698</v>
      </c>
      <c r="C236" s="284"/>
      <c r="D236" s="327" t="e">
        <f aca="false">VLOOKUP(C236,'Ref. Taxo.'!A:B,2,0)</f>
        <v>#N/A</v>
      </c>
      <c r="E236" s="284"/>
      <c r="F236" s="284"/>
      <c r="G236" s="284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37"/>
    </row>
    <row r="237" customFormat="false" ht="13.8" hidden="false" customHeight="false" outlineLevel="0" collapsed="false">
      <c r="A237" s="282" t="str">
        <f aca="false">+A$88</f>
        <v>06215585</v>
      </c>
      <c r="B237" s="283" t="n">
        <f aca="false">+B$88</f>
        <v>43698</v>
      </c>
      <c r="C237" s="284"/>
      <c r="D237" s="327" t="e">
        <f aca="false">VLOOKUP(C237,'Ref. Taxo.'!A:B,2,0)</f>
        <v>#N/A</v>
      </c>
      <c r="E237" s="284"/>
      <c r="F237" s="284"/>
      <c r="G237" s="284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37"/>
    </row>
    <row r="238" customFormat="false" ht="13.8" hidden="false" customHeight="false" outlineLevel="0" collapsed="false">
      <c r="A238" s="282" t="str">
        <f aca="false">+A$88</f>
        <v>06215585</v>
      </c>
      <c r="B238" s="283" t="n">
        <f aca="false">+B$88</f>
        <v>43698</v>
      </c>
      <c r="C238" s="284"/>
      <c r="D238" s="327" t="e">
        <f aca="false">VLOOKUP(C238,'Ref. Taxo.'!A:B,2,0)</f>
        <v>#N/A</v>
      </c>
      <c r="E238" s="284"/>
      <c r="F238" s="284"/>
      <c r="G238" s="284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37"/>
    </row>
    <row r="239" customFormat="false" ht="13.8" hidden="false" customHeight="false" outlineLevel="0" collapsed="false">
      <c r="A239" s="282" t="str">
        <f aca="false">+A$88</f>
        <v>06215585</v>
      </c>
      <c r="B239" s="283" t="n">
        <f aca="false">+B$88</f>
        <v>43698</v>
      </c>
      <c r="C239" s="284"/>
      <c r="D239" s="327" t="e">
        <f aca="false">VLOOKUP(C239,'Ref. Taxo.'!A:B,2,0)</f>
        <v>#N/A</v>
      </c>
      <c r="E239" s="284"/>
      <c r="F239" s="284"/>
      <c r="G239" s="284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37"/>
    </row>
    <row r="240" customFormat="false" ht="13.8" hidden="false" customHeight="false" outlineLevel="0" collapsed="false">
      <c r="A240" s="282" t="str">
        <f aca="false">+A$88</f>
        <v>06215585</v>
      </c>
      <c r="B240" s="283" t="n">
        <f aca="false">+B$88</f>
        <v>43698</v>
      </c>
      <c r="C240" s="284"/>
      <c r="D240" s="327" t="e">
        <f aca="false">VLOOKUP(C240,'Ref. Taxo.'!A:B,2,0)</f>
        <v>#N/A</v>
      </c>
      <c r="E240" s="284"/>
      <c r="F240" s="284"/>
      <c r="G240" s="284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37"/>
    </row>
    <row r="241" customFormat="false" ht="13.8" hidden="false" customHeight="false" outlineLevel="0" collapsed="false">
      <c r="A241" s="282" t="str">
        <f aca="false">+A$88</f>
        <v>06215585</v>
      </c>
      <c r="B241" s="283" t="n">
        <f aca="false">+B$88</f>
        <v>43698</v>
      </c>
      <c r="C241" s="284"/>
      <c r="D241" s="327" t="e">
        <f aca="false">VLOOKUP(C241,'Ref. Taxo.'!A:B,2,0)</f>
        <v>#N/A</v>
      </c>
      <c r="E241" s="284"/>
      <c r="F241" s="284"/>
      <c r="G241" s="284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37"/>
    </row>
    <row r="242" customFormat="false" ht="13.8" hidden="false" customHeight="false" outlineLevel="0" collapsed="false">
      <c r="A242" s="282" t="str">
        <f aca="false">+A$88</f>
        <v>06215585</v>
      </c>
      <c r="B242" s="283" t="n">
        <f aca="false">+B$88</f>
        <v>43698</v>
      </c>
      <c r="C242" s="284"/>
      <c r="D242" s="327" t="e">
        <f aca="false">VLOOKUP(C242,'Ref. Taxo.'!A:B,2,0)</f>
        <v>#N/A</v>
      </c>
      <c r="E242" s="284"/>
      <c r="F242" s="284"/>
      <c r="G242" s="284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37"/>
    </row>
    <row r="243" customFormat="false" ht="13.8" hidden="false" customHeight="false" outlineLevel="0" collapsed="false">
      <c r="A243" s="282" t="str">
        <f aca="false">+A$88</f>
        <v>06215585</v>
      </c>
      <c r="B243" s="283" t="n">
        <f aca="false">+B$88</f>
        <v>43698</v>
      </c>
      <c r="C243" s="284"/>
      <c r="D243" s="327" t="e">
        <f aca="false">VLOOKUP(C243,'Ref. Taxo.'!A:B,2,0)</f>
        <v>#N/A</v>
      </c>
      <c r="E243" s="284"/>
      <c r="F243" s="284"/>
      <c r="G243" s="284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37"/>
    </row>
    <row r="244" customFormat="false" ht="13.8" hidden="false" customHeight="false" outlineLevel="0" collapsed="false">
      <c r="A244" s="282" t="str">
        <f aca="false">+A$88</f>
        <v>06215585</v>
      </c>
      <c r="B244" s="283" t="n">
        <f aca="false">+B$88</f>
        <v>43698</v>
      </c>
      <c r="C244" s="284"/>
      <c r="D244" s="327" t="e">
        <f aca="false">VLOOKUP(C244,'Ref. Taxo.'!A:B,2,0)</f>
        <v>#N/A</v>
      </c>
      <c r="E244" s="284"/>
      <c r="F244" s="284"/>
      <c r="G244" s="284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37"/>
    </row>
    <row r="245" customFormat="false" ht="14.25" hidden="false" customHeight="true" outlineLevel="0" collapsed="false">
      <c r="A245" s="282" t="str">
        <f aca="false">+A$88</f>
        <v>06215585</v>
      </c>
      <c r="B245" s="283" t="n">
        <f aca="false">+B$88</f>
        <v>43698</v>
      </c>
      <c r="C245" s="284"/>
      <c r="D245" s="327" t="e">
        <f aca="false">VLOOKUP(C245,'Ref. Taxo.'!A:B,2,0)</f>
        <v>#N/A</v>
      </c>
      <c r="E245" s="284"/>
      <c r="F245" s="284"/>
      <c r="G245" s="284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88:C245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28" t="s">
        <v>17707</v>
      </c>
      <c r="B1" s="329" t="s">
        <v>17708</v>
      </c>
      <c r="C1" s="329" t="s">
        <v>17709</v>
      </c>
      <c r="D1" s="329" t="s">
        <v>17710</v>
      </c>
      <c r="E1" s="329" t="s">
        <v>17711</v>
      </c>
      <c r="F1" s="329" t="s">
        <v>17712</v>
      </c>
      <c r="G1" s="329" t="s">
        <v>17713</v>
      </c>
      <c r="H1" s="330" t="s">
        <v>17714</v>
      </c>
      <c r="I1" s="329" t="s">
        <v>17715</v>
      </c>
      <c r="J1" s="331" t="s">
        <v>17716</v>
      </c>
    </row>
    <row r="2" customFormat="false" ht="15" hidden="false" customHeight="false" outlineLevel="0" collapsed="false">
      <c r="A2" s="332" t="s">
        <v>17717</v>
      </c>
      <c r="B2" s="333" t="s">
        <v>17718</v>
      </c>
      <c r="C2" s="333" t="s">
        <v>17719</v>
      </c>
      <c r="D2" s="334" t="s">
        <v>17720</v>
      </c>
      <c r="E2" s="333" t="s">
        <v>17721</v>
      </c>
      <c r="F2" s="335" t="s">
        <v>17722</v>
      </c>
      <c r="G2" s="336" t="n">
        <v>43010</v>
      </c>
      <c r="H2" s="337" t="s">
        <v>17723</v>
      </c>
      <c r="I2" s="333" t="s">
        <v>17724</v>
      </c>
      <c r="J2" s="338"/>
    </row>
    <row r="3" customFormat="false" ht="62.25" hidden="false" customHeight="true" outlineLevel="0" collapsed="false">
      <c r="A3" s="339" t="s">
        <v>17717</v>
      </c>
      <c r="B3" s="340" t="s">
        <v>17718</v>
      </c>
      <c r="C3" s="340" t="s">
        <v>17719</v>
      </c>
      <c r="D3" s="341" t="s">
        <v>17720</v>
      </c>
      <c r="E3" s="340" t="s">
        <v>17721</v>
      </c>
      <c r="F3" s="342" t="s">
        <v>17725</v>
      </c>
      <c r="G3" s="343" t="n">
        <v>43033</v>
      </c>
      <c r="H3" s="344" t="s">
        <v>17726</v>
      </c>
      <c r="I3" s="340" t="s">
        <v>17724</v>
      </c>
      <c r="J3" s="345"/>
    </row>
    <row r="4" customFormat="false" ht="61.5" hidden="false" customHeight="true" outlineLevel="0" collapsed="false">
      <c r="A4" s="332" t="s">
        <v>17717</v>
      </c>
      <c r="B4" s="333" t="s">
        <v>17718</v>
      </c>
      <c r="C4" s="333" t="s">
        <v>17719</v>
      </c>
      <c r="D4" s="334" t="s">
        <v>17720</v>
      </c>
      <c r="E4" s="333" t="s">
        <v>17721</v>
      </c>
      <c r="F4" s="335" t="s">
        <v>17727</v>
      </c>
      <c r="G4" s="336" t="n">
        <v>43059</v>
      </c>
      <c r="H4" s="337" t="s">
        <v>17728</v>
      </c>
      <c r="I4" s="333" t="s">
        <v>17724</v>
      </c>
      <c r="J4" s="346"/>
    </row>
    <row r="5" customFormat="false" ht="36.75" hidden="false" customHeight="true" outlineLevel="0" collapsed="false">
      <c r="A5" s="339" t="s">
        <v>17717</v>
      </c>
      <c r="B5" s="340" t="s">
        <v>17718</v>
      </c>
      <c r="C5" s="340" t="s">
        <v>17719</v>
      </c>
      <c r="D5" s="341" t="s">
        <v>17720</v>
      </c>
      <c r="E5" s="340" t="s">
        <v>17721</v>
      </c>
      <c r="F5" s="342" t="s">
        <v>17729</v>
      </c>
      <c r="G5" s="343" t="n">
        <v>43423</v>
      </c>
      <c r="H5" s="344" t="s">
        <v>17730</v>
      </c>
      <c r="I5" s="340" t="s">
        <v>17731</v>
      </c>
      <c r="J5" s="345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2020-04-02T11:45:48Z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