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iche terrain à imprimer" sheetId="1" state="visible" r:id="rId2"/>
    <sheet name="Saisie" sheetId="2" state="visible" r:id="rId3"/>
    <sheet name="Mises à jour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<sst xmlns="http://schemas.openxmlformats.org/spreadsheetml/2006/main" count="1112" uniqueCount="344">
  <si>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</si>
  <si>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</si>
  <si>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</si>
  <si>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</si>
  <si>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</si>
  <si>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</si>
  <si>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</si>
  <si>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</si>
  <si>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</si>
  <si>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</si>
  <si>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</si>
  <si>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</si>
  <si>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</si>
  <si>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</si>
  <si>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</si>
  <si>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8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</si>
  <si>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</si>
  <si>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Feuille Terrain : l'information informatique est à saisir sur la fiche "Saisie"</t>
  </si>
  <si>
    <t xml:space="preserve">BOCAL</t>
  </si>
  <si>
    <r>
      <rPr>
        <sz val="8"/>
        <color rgb="FF666699"/>
        <rFont val="Arial"/>
        <family val="2"/>
        <charset val="1"/>
      </rPr>
      <t xml:space="preserve">Affecter chaque microprélèvement à </t>
    </r>
    <r>
      <rPr>
        <b val="true"/>
        <sz val="8"/>
        <color rgb="FF666699"/>
        <rFont val="Arial"/>
        <family val="2"/>
        <charset val="1"/>
      </rPr>
      <t xml:space="preserve">B1, B2 ou B3</t>
    </r>
    <r>
      <rPr>
        <sz val="8"/>
        <color rgb="FF666699"/>
        <rFont val="Arial"/>
        <family val="2"/>
        <charset val="1"/>
      </rPr>
      <t xml:space="preserve"> </t>
    </r>
    <r>
      <rPr>
        <b val="true"/>
        <sz val="8"/>
        <color rgb="FF666699"/>
        <rFont val="Arial"/>
        <family val="2"/>
        <charset val="1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</si>
  <si>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</si>
  <si>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</si>
  <si>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</si>
  <si>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</si>
  <si>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</si>
  <si>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</si>
  <si>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</si>
  <si>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</si>
  <si>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</si>
  <si>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</si>
  <si>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</si>
  <si>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</si>
  <si>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</si>
  <si>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</si>
  <si>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</si>
  <si>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</si>
  <si>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</si>
  <si>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</si>
  <si>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</si>
  <si>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</si>
  <si>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</si>
  <si>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</si>
  <si>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  <charset val="1"/>
      </rPr>
      <t xml:space="preserve">Au format RNB si possible et </t>
    </r>
    <r>
      <rPr>
        <b val="true"/>
        <sz val="8"/>
        <color rgb="FF666699"/>
        <rFont val="Arial"/>
        <family val="2"/>
        <charset val="1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</si>
  <si>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</si>
  <si>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</si>
  <si>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</si>
  <si>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</si>
  <si>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</si>
  <si>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</si>
  <si>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  <charset val="1"/>
      </rPr>
      <t xml:space="preserve">Jour de l'échantillonnage </t>
    </r>
    <r>
      <rPr>
        <b val="true"/>
        <sz val="8"/>
        <color rgb="FF666699"/>
        <rFont val="Arial"/>
        <family val="2"/>
        <charset val="1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</si>
  <si>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</si>
  <si>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  <charset val="1"/>
      </rPr>
      <t xml:space="preserve">Longitude de la limite amont</t>
    </r>
    <r>
      <rPr>
        <sz val="8"/>
        <color rgb="FF666699"/>
        <rFont val="Arial"/>
        <family val="2"/>
        <charset val="1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</si>
  <si>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</si>
  <si>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  <charset val="1"/>
      </rPr>
      <t xml:space="preserve">Latitude de la limite amont</t>
    </r>
    <r>
      <rPr>
        <sz val="8"/>
        <color rgb="FF666699"/>
        <rFont val="Arial"/>
        <family val="2"/>
        <charset val="1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</si>
  <si>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</si>
  <si>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  <charset val="1"/>
      </rPr>
      <t xml:space="preserve">Longitude de la limite aval</t>
    </r>
    <r>
      <rPr>
        <sz val="8"/>
        <color rgb="FF666699"/>
        <rFont val="Arial"/>
        <family val="2"/>
        <charset val="1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</si>
  <si>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</si>
  <si>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  <charset val="1"/>
      </rPr>
      <t xml:space="preserve">Latitude de la limite aval</t>
    </r>
    <r>
      <rPr>
        <sz val="8"/>
        <color rgb="FF666699"/>
        <rFont val="Arial"/>
        <family val="2"/>
        <charset val="1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</si>
  <si>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</si>
  <si>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  <charset val="1"/>
      </rPr>
      <t xml:space="preserve">Largeur au débit de Plein Bord </t>
    </r>
    <r>
      <rPr>
        <sz val="8"/>
        <color rgb="FF666699"/>
        <rFont val="Arial"/>
        <family val="2"/>
        <charset val="1"/>
      </rPr>
      <t xml:space="preserve">(en m)</t>
    </r>
  </si>
  <si>
    <r>
      <rPr>
        <b val="true"/>
        <sz val="8"/>
        <color rgb="FF666699"/>
        <rFont val="Arial"/>
        <family val="2"/>
        <charset val="1"/>
      </rPr>
      <t xml:space="preserve">Longueur totale</t>
    </r>
    <r>
      <rPr>
        <sz val="8"/>
        <color rgb="FF666699"/>
        <rFont val="Arial"/>
        <family val="2"/>
        <charset val="1"/>
      </rPr>
      <t xml:space="preserve"> de la station (en m)</t>
    </r>
  </si>
  <si>
    <r>
      <rPr>
        <b val="true"/>
        <sz val="8"/>
        <color rgb="FF666699"/>
        <rFont val="Arial"/>
        <family val="2"/>
        <charset val="1"/>
      </rPr>
      <t xml:space="preserve">Largeur mouillée moyenne</t>
    </r>
    <r>
      <rPr>
        <sz val="8"/>
        <color rgb="FF666699"/>
        <rFont val="Arial"/>
        <family val="2"/>
        <charset val="1"/>
      </rPr>
      <t xml:space="preserve"> au moment du prélèvement (</t>
    </r>
    <r>
      <rPr>
        <b val="true"/>
        <sz val="8"/>
        <color rgb="FF666699"/>
        <rFont val="Arial"/>
        <family val="2"/>
        <charset val="1"/>
      </rPr>
      <t xml:space="preserve">en m avec 1 décimale</t>
    </r>
    <r>
      <rPr>
        <sz val="8"/>
        <color rgb="FF666699"/>
        <rFont val="Arial"/>
        <family val="2"/>
        <charset val="1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</si>
  <si>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</si>
  <si>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</si>
  <si>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</si>
  <si>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  <charset val="1"/>
      </rPr>
      <t xml:space="preserve">Superficie mouillée</t>
    </r>
    <r>
      <rPr>
        <sz val="8"/>
        <color rgb="FF666699"/>
        <rFont val="Arial"/>
        <family val="2"/>
        <charset val="1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</si>
  <si>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</si>
  <si>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</si>
  <si>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</si>
  <si>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  <charset val="1"/>
      </rPr>
      <t xml:space="preserve">Superficie maximale d'un </t>
    </r>
    <r>
      <rPr>
        <b val="true"/>
        <sz val="8"/>
        <color rgb="FF666699"/>
        <rFont val="Arial"/>
        <family val="2"/>
        <charset val="1"/>
      </rPr>
      <t xml:space="preserve">substrat marginal</t>
    </r>
    <r>
      <rPr>
        <sz val="8"/>
        <color rgb="FF666699"/>
        <rFont val="Arial"/>
        <family val="2"/>
        <charset val="1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</si>
  <si>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</si>
  <si>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</si>
  <si>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</si>
  <si>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</si>
  <si>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</si>
  <si>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</si>
  <si>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</si>
  <si>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</si>
  <si>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</si>
  <si>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</si>
  <si>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</si>
  <si>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</si>
  <si>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</si>
  <si>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</si>
  <si>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</si>
  <si>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</si>
  <si>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</si>
  <si>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</si>
  <si>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</si>
  <si>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</si>
  <si>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</si>
  <si>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</si>
  <si>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</si>
  <si>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</si>
  <si>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</si>
  <si>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</si>
  <si>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</si>
  <si>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</si>
  <si>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</si>
  <si>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</si>
  <si>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</si>
  <si>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</si>
  <si>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</si>
  <si>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</si>
  <si>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</si>
  <si>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</si>
  <si>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</si>
  <si>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</si>
  <si>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</si>
  <si>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</si>
  <si>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</si>
  <si>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</si>
  <si>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</si>
  <si>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</si>
  <si>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</si>
  <si>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</si>
  <si>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</si>
  <si>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</si>
  <si>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</si>
  <si>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</si>
  <si>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</si>
  <si>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</si>
  <si>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</si>
  <si>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</si>
  <si>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</si>
  <si>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</si>
  <si>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</si>
  <si>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</si>
  <si>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</si>
  <si>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</si>
  <si>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</si>
  <si>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</si>
  <si>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</si>
  <si>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</si>
  <si>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</si>
  <si>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</si>
  <si>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</si>
  <si>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</si>
  <si>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</si>
  <si>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</si>
  <si>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</si>
  <si>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</si>
  <si>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</si>
  <si>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</si>
  <si>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</si>
  <si>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</si>
  <si>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</si>
  <si>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</si>
  <si>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</si>
  <si>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</si>
  <si>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</si>
  <si>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</si>
  <si>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</si>
  <si>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</si>
  <si>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</si>
  <si>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</si>
  <si>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</si>
  <si>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</si>
  <si>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</si>
  <si>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</si>
  <si>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</si>
  <si>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</si>
  <si>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</si>
  <si>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</si>
  <si>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</si>
  <si>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</si>
  <si>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</si>
  <si>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</si>
  <si>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</si>
  <si>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</si>
  <si>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</si>
  <si>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</si>
  <si>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</si>
  <si>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</si>
  <si>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</si>
  <si>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</si>
  <si>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</si>
  <si>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</si>
  <si>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</si>
  <si>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</si>
  <si>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</si>
  <si>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</si>
  <si>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</si>
  <si>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</si>
  <si>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</si>
  <si>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13000659600014</t>
  </si>
  <si>
    <t xml:space="preserve">06215800</t>
  </si>
  <si>
    <t xml:space="preserve">LIAMONE</t>
  </si>
  <si>
    <t xml:space="preserve">Truja</t>
  </si>
  <si>
    <t xml:space="preserve">ARBORI</t>
  </si>
  <si>
    <t xml:space="preserve">2A019</t>
  </si>
  <si>
    <t xml:space="preserve">RCS</t>
  </si>
  <si>
    <t xml:space="preserve">facultatif #</t>
  </si>
  <si>
    <t xml:space="preserve">CODE_OPERATION</t>
  </si>
  <si>
    <t xml:space="preserve">TYPO_NATIONALE</t>
  </si>
  <si>
    <t xml:space="preserve">DREAL</t>
  </si>
  <si>
    <t xml:space="preserve">F.CURT</t>
  </si>
  <si>
    <t xml:space="preserve">M16-A</t>
  </si>
  <si>
    <t xml:space="preserve">Informations sur le site à chaque échantillonnage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</si>
  <si>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</si>
  <si>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</si>
  <si>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</si>
  <si>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</si>
  <si>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</si>
  <si>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</si>
  <si>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</si>
  <si>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</si>
  <si>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</si>
  <si>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</si>
  <si>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</si>
  <si>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</si>
  <si>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</si>
  <si>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</si>
  <si>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</si>
  <si>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</si>
  <si>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</si>
  <si>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</si>
  <si>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</si>
  <si>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</si>
  <si>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</si>
  <si>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</si>
  <si>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</si>
  <si>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</si>
  <si>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</si>
  <si>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</si>
  <si>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</si>
  <si>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</si>
  <si>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</si>
  <si>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</si>
  <si>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CODE_PREL_ELEM</t>
  </si>
  <si>
    <t xml:space="preserve">INTENSITE DU COLMATAGE</t>
  </si>
  <si>
    <t xml:space="preserve">N5 </t>
  </si>
  <si>
    <t xml:space="preserve">PhA </t>
  </si>
  <si>
    <t xml:space="preserve">PhB</t>
  </si>
  <si>
    <t xml:space="preserve">PhC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</si>
  <si>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</si>
  <si>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</si>
  <si>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</si>
  <si>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</si>
  <si>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</si>
  <si>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</si>
  <si>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</si>
  <si>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</si>
  <si>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</si>
  <si>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</si>
  <si>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</si>
  <si>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</si>
  <si>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</si>
  <si>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Euleuctra </t>
  </si>
  <si>
    <t xml:space="preserve">Leuctra</t>
  </si>
  <si>
    <t xml:space="preserve">Leuctridae</t>
  </si>
  <si>
    <t xml:space="preserve">Protonemura</t>
  </si>
  <si>
    <t xml:space="preserve">Agapetus</t>
  </si>
  <si>
    <t xml:space="preserve">Allotrichia</t>
  </si>
  <si>
    <t xml:space="preserve">Glossosomatidae</t>
  </si>
  <si>
    <t xml:space="preserve">Goeridae</t>
  </si>
  <si>
    <t xml:space="preserve">Hydropsyche</t>
  </si>
  <si>
    <t xml:space="preserve">Hydroptila</t>
  </si>
  <si>
    <t xml:space="preserve">Hydroptilidae</t>
  </si>
  <si>
    <t xml:space="preserve">Lepidostoma</t>
  </si>
  <si>
    <t xml:space="preserve">Lepidostomatidae</t>
  </si>
  <si>
    <t xml:space="preserve">Leptoceridae</t>
  </si>
  <si>
    <t xml:space="preserve">Micrasema</t>
  </si>
  <si>
    <t xml:space="preserve">Mystacides</t>
  </si>
  <si>
    <t xml:space="preserve">Philopotamus</t>
  </si>
  <si>
    <t xml:space="preserve">Polycentropus</t>
  </si>
  <si>
    <t xml:space="preserve">Rhyacophila lato-sensu</t>
  </si>
  <si>
    <t xml:space="preserve">Setodes</t>
  </si>
  <si>
    <t xml:space="preserve">Silonella</t>
  </si>
  <si>
    <t xml:space="preserve">Tinodes</t>
  </si>
  <si>
    <t xml:space="preserve">Triaenodes</t>
  </si>
  <si>
    <t xml:space="preserve">Baetidae</t>
  </si>
  <si>
    <t xml:space="preserve">Baetis</t>
  </si>
  <si>
    <t xml:space="preserve">Caenis</t>
  </si>
  <si>
    <t xml:space="preserve">Centroptilum</t>
  </si>
  <si>
    <t xml:space="preserve">Electrogena</t>
  </si>
  <si>
    <t xml:space="preserve">Habrophlebia</t>
  </si>
  <si>
    <t xml:space="preserve">Habroleptoides</t>
  </si>
  <si>
    <t xml:space="preserve">Heptageniidae</t>
  </si>
  <si>
    <t xml:space="preserve">Leptophlebiidae</t>
  </si>
  <si>
    <t xml:space="preserve">Rhithrogena</t>
  </si>
  <si>
    <t xml:space="preserve">Procloeon</t>
  </si>
  <si>
    <t xml:space="preserve">Serratella</t>
  </si>
  <si>
    <t xml:space="preserve">Aphelocheirus</t>
  </si>
  <si>
    <t xml:space="preserve">721</t>
  </si>
  <si>
    <t xml:space="preserve">Micronecta</t>
  </si>
  <si>
    <t xml:space="preserve">Notonectidae</t>
  </si>
  <si>
    <t xml:space="preserve">Dryops </t>
  </si>
  <si>
    <t xml:space="preserve">Esolus</t>
  </si>
  <si>
    <t xml:space="preserve">Haliplus</t>
  </si>
  <si>
    <t xml:space="preserve">518</t>
  </si>
  <si>
    <t xml:space="preserve">Hydraena</t>
  </si>
  <si>
    <t xml:space="preserve">608</t>
  </si>
  <si>
    <t xml:space="preserve">Hydrocyphon</t>
  </si>
  <si>
    <t xml:space="preserve">Hydrophilinae </t>
  </si>
  <si>
    <t xml:space="preserve">Hydroporinae</t>
  </si>
  <si>
    <t xml:space="preserve">Laccophilinae</t>
  </si>
  <si>
    <t xml:space="preserve">Limnius </t>
  </si>
  <si>
    <t xml:space="preserve">Macronychus</t>
  </si>
  <si>
    <t xml:space="preserve">Normandia</t>
  </si>
  <si>
    <t xml:space="preserve">Pomatinus</t>
  </si>
  <si>
    <t xml:space="preserve">Potamophilus</t>
  </si>
  <si>
    <t xml:space="preserve">615</t>
  </si>
  <si>
    <t xml:space="preserve">Stenelmis </t>
  </si>
  <si>
    <t xml:space="preserve">Athericidae</t>
  </si>
  <si>
    <t xml:space="preserve">Blephariceridae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</si>
  <si>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</si>
  <si>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</si>
  <si>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</si>
  <si>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</si>
  <si>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Tipulidae</t>
  </si>
  <si>
    <t xml:space="preserve">753</t>
  </si>
  <si>
    <t xml:space="preserve">Pisidium</t>
  </si>
  <si>
    <t xml:space="preserve">Planorbidae</t>
  </si>
  <si>
    <t xml:space="preserve">Potamopyrgus</t>
  </si>
  <si>
    <t xml:space="preserve">Dugesiidae</t>
  </si>
  <si>
    <t xml:space="preserve">OLIGOCHETES</t>
  </si>
  <si>
    <t xml:space="preserve">HYDRACARIENS</t>
  </si>
  <si>
    <t xml:space="preserve">P</t>
  </si>
  <si>
    <t xml:space="preserve">support</t>
  </si>
  <si>
    <t xml:space="preserve">catégorie d'eau</t>
  </si>
  <si>
    <t xml:space="preserve">Fichier</t>
  </si>
  <si>
    <t xml:space="preserve">Nom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</si>
  <si>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</si>
  <si>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</si>
  <si>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</si>
  <si>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</si>
  <si>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</si>
  <si>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</si>
  <si>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Invertébrés</t>
  </si>
  <si>
    <t xml:space="preserve">CE</t>
  </si>
  <si>
    <t xml:space="preserve">Saisie</t>
  </si>
  <si>
    <t xml:space="preserve">Saisie_MinvCE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</si>
  <si>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</si>
  <si>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</si>
  <si>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</si>
  <si>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</si>
  <si>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</si>
  <si>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Ajout du symbole # pour indiquer les champs obligatoires dans le SEEE
Déplacement de la cellule C38 « Informations sur la station à chaque opération de prélèvement" à la cellule C32
Mise à jour du référentiel des taxons et intégration de tous les niveaux taxonomiques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</si>
  <si>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</si>
  <si>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</si>
  <si>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</si>
  <si>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</si>
  <si>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en cours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</si>
</sst>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dd/mm/yyyy"/>
    <numFmt numFmtId="166" formatCode="General"/>
    <numFmt numFmtId="167" formatCode="dd/mm/yy"/>
    <numFmt numFmtId="168" formatCode="@"/>
    <numFmt numFmtId="169" formatCode="0\ %"/>
    <numFmt numFmtId="170" formatCode="0.0"/>
    <numFmt numFmtId="171" formatCode="0.0%"/>
    <numFmt numFmtId="172" formatCode="0"/>
    <numFmt numFmtId="173" formatCode="#,##0"/>
  </numFmts>
  <fonts count="4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8"/>
      <color rgb="FFFF0000"/>
      <name val="Arial"/>
      <family val="2"/>
      <charset val="1"/>
    </font>
    <font>
      <b val="true"/>
      <sz val="8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FFFFFF"/>
      <name val="Geneva"/>
      <family val="0"/>
      <charset val="1"/>
    </font>
    <font>
      <b val="true"/>
      <sz val="8"/>
      <color rgb="FF666699"/>
      <name val="Arial"/>
      <family val="2"/>
      <charset val="1"/>
    </font>
    <font>
      <sz val="8"/>
      <color rgb="FF666699"/>
      <name val="Arial"/>
      <family val="2"/>
      <charset val="1"/>
    </font>
    <font>
      <sz val="8"/>
      <color rgb="FF666699"/>
      <name val="Geneva"/>
      <family val="0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Arial"/>
      <family val="2"/>
      <charset val="1"/>
    </font>
    <font>
      <sz val="11"/>
      <color rgb="FF000000"/>
      <name val="Arial"/>
      <family val="2"/>
      <charset val="1"/>
    </font>
    <font>
      <sz val="8"/>
      <name val="Verdana"/>
      <family val="2"/>
      <charset val="1"/>
    </font>
    <font>
      <sz val="9"/>
      <color rgb="FF666699"/>
      <name val="Arial"/>
      <family val="2"/>
      <charset val="1"/>
    </font>
    <font>
      <b val="true"/>
      <sz val="8"/>
      <name val="Verdana"/>
      <family val="2"/>
      <charset val="1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  <font>
      <sz val="11"/>
      <name val="Arial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1"/>
      <color rgb="FFFF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99FF66"/>
        <bgColor rgb="FFC3D69B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C0C0C0"/>
        <bgColor rgb="FFC3D69B"/>
      </patternFill>
    </fill>
    <fill>
      <patternFill patternType="solid">
        <fgColor rgb="FFFCD5B5"/>
        <bgColor rgb="FFEBF1DE"/>
      </patternFill>
    </fill>
    <fill>
      <patternFill patternType="solid">
        <fgColor rgb="FFF2F2F2"/>
        <bgColor rgb="FFEBF1DE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2F2F2"/>
      </patternFill>
    </fill>
  </fills>
  <borders count="8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>
        <color rgb="FF808080"/>
      </right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medium"/>
      <bottom style="medium"/>
      <diagonal/>
    </border>
    <border diagonalUp="false" diagonalDown="false">
      <left style="thin">
        <color rgb="FF808080"/>
      </left>
      <right style="medium"/>
      <top style="medium"/>
      <bottom style="medium"/>
      <diagonal/>
    </border>
    <border diagonalUp="false" diagonalDown="false">
      <left style="thin">
        <color rgb="FFC3D69B"/>
      </left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 style="thin">
        <color rgb="FFC3D69B"/>
      </right>
      <top style="thin">
        <color rgb="FFC3D69B"/>
      </top>
      <bottom style="thin">
        <color rgb="FFC3D69B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3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4" fillId="4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4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4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4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3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5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4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4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2" fillId="5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5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3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5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4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0" fillId="4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4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5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4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1" fillId="4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5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5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5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5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4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4" fillId="5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2" fillId="4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4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3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0" borderId="3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4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4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6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4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4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4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4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9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9" fillId="6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9" fillId="6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19" fillId="6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6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4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4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1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4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4" borderId="6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4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4" borderId="6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6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6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4" fillId="5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4" fillId="5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4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9" fillId="3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19" fillId="3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4" fillId="4" borderId="6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9" fillId="3" borderId="6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8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3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3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4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4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4" fillId="7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4" fillId="7" borderId="6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5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7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4" fillId="7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19" fillId="3" borderId="4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7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2" fontId="19" fillId="3" borderId="7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5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19" fillId="3" borderId="7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19" fillId="3" borderId="5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9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2" fontId="19" fillId="3" borderId="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5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19" fillId="3" borderId="6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73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2" fontId="19" fillId="3" borderId="7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6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19" fillId="3" borderId="7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3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2" fontId="19" fillId="3" borderId="3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7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4" fillId="3" borderId="5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19" fillId="3" borderId="7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29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2" fontId="19" fillId="3" borderId="2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7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19" fillId="3" borderId="6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19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19" fillId="3" borderId="7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79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2" fontId="19" fillId="3" borderId="7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8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80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3" fontId="19" fillId="3" borderId="6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2" fontId="19" fillId="3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5" fillId="8" borderId="8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5" fillId="8" borderId="8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5" fillId="8" borderId="8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5" fillId="8" borderId="8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9" borderId="8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9" borderId="8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9" borderId="8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3" fillId="9" borderId="8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3" fillId="9" borderId="8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9" borderId="8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6" fillId="9" borderId="8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3" fillId="0" borderId="8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8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8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3" fillId="0" borderId="8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3" fillId="0" borderId="8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8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3" fillId="0" borderId="8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3" fillId="9" borderId="83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3D69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66"/>
      <rgbColor rgb="FFEBF1DE"/>
      <rgbColor rgb="FFFFFF99"/>
      <rgbColor rgb="FF99CCFF"/>
      <rgbColor rgb="FFFF99CC"/>
      <rgbColor rgb="FFCC99FF"/>
      <rgbColor rgb="FFFCD5B5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Q63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A1" activeCellId="1" sqref="D88:D152 A1"/>
    </sheetView>
  </sheetViews>
  <sheetFormatPr defaultColWidth="9.01171875" defaultRowHeight="12.75" zeroHeight="false" outlineLevelRow="0" outlineLevelCol="0"/>
  <cols>
    <col collapsed="false" customWidth="true" hidden="false" outlineLevel="0" max="1" min="1" style="1" width="25.86"/>
    <col collapsed="false" customWidth="true" hidden="false" outlineLevel="0" max="2" min="2" style="1" width="17.29"/>
    <col collapsed="false" customWidth="true" hidden="false" outlineLevel="0" max="3" min="3" style="1" width="15.29"/>
    <col collapsed="false" customWidth="true" hidden="false" outlineLevel="0" max="4" min="4" style="1" width="11.57"/>
    <col collapsed="false" customWidth="true" hidden="false" outlineLevel="0" max="8" min="5" style="1" width="19.14"/>
    <col collapsed="false" customWidth="true" hidden="false" outlineLevel="0" max="9" min="9" style="1" width="11.71"/>
    <col collapsed="false" customWidth="true" hidden="false" outlineLevel="0" max="10" min="10" style="1" width="22.01"/>
    <col collapsed="false" customWidth="true" hidden="false" outlineLevel="0" max="11" min="11" style="1" width="23.15"/>
    <col collapsed="false" customWidth="true" hidden="false" outlineLevel="0" max="12" min="12" style="1" width="17.13"/>
    <col collapsed="false" customWidth="true" hidden="false" outlineLevel="0" max="13" min="13" style="1" width="11.71"/>
    <col collapsed="false" customWidth="true" hidden="false" outlineLevel="0" max="14" min="14" style="1" width="16.87"/>
    <col collapsed="false" customWidth="true" hidden="false" outlineLevel="0" max="15" min="15" style="1" width="13.29"/>
    <col collapsed="false" customWidth="true" hidden="false" outlineLevel="0" max="16" min="16" style="1" width="10.99"/>
    <col collapsed="false" customWidth="true" hidden="false" outlineLevel="0" max="17" min="17" style="1" width="18.58"/>
    <col collapsed="false" customWidth="true" hidden="false" outlineLevel="0" max="18" min="18" style="1" width="13.43"/>
    <col collapsed="false" customWidth="false" hidden="false" outlineLevel="0" max="256" min="19" style="1" width="9"/>
    <col collapsed="false" customWidth="true" hidden="false" outlineLevel="0" max="257" min="257" style="1" width="25.86"/>
    <col collapsed="false" customWidth="true" hidden="false" outlineLevel="0" max="258" min="258" style="1" width="17.29"/>
    <col collapsed="false" customWidth="true" hidden="false" outlineLevel="0" max="259" min="259" style="1" width="15.29"/>
    <col collapsed="false" customWidth="true" hidden="false" outlineLevel="0" max="260" min="260" style="1" width="11.57"/>
    <col collapsed="false" customWidth="true" hidden="false" outlineLevel="0" max="264" min="261" style="1" width="19.14"/>
    <col collapsed="false" customWidth="true" hidden="false" outlineLevel="0" max="265" min="265" style="1" width="11.71"/>
    <col collapsed="false" customWidth="true" hidden="false" outlineLevel="0" max="266" min="266" style="1" width="22.01"/>
    <col collapsed="false" customWidth="true" hidden="false" outlineLevel="0" max="267" min="267" style="1" width="23.15"/>
    <col collapsed="false" customWidth="true" hidden="false" outlineLevel="0" max="268" min="268" style="1" width="17.13"/>
    <col collapsed="false" customWidth="true" hidden="false" outlineLevel="0" max="269" min="269" style="1" width="11.71"/>
    <col collapsed="false" customWidth="true" hidden="false" outlineLevel="0" max="270" min="270" style="1" width="16.87"/>
    <col collapsed="false" customWidth="true" hidden="false" outlineLevel="0" max="271" min="271" style="1" width="13.29"/>
    <col collapsed="false" customWidth="true" hidden="false" outlineLevel="0" max="272" min="272" style="1" width="10.99"/>
    <col collapsed="false" customWidth="true" hidden="false" outlineLevel="0" max="273" min="273" style="1" width="18.58"/>
    <col collapsed="false" customWidth="true" hidden="false" outlineLevel="0" max="274" min="274" style="1" width="13.43"/>
    <col collapsed="false" customWidth="false" hidden="false" outlineLevel="0" max="512" min="275" style="1" width="9"/>
    <col collapsed="false" customWidth="true" hidden="false" outlineLevel="0" max="513" min="513" style="1" width="25.86"/>
    <col collapsed="false" customWidth="true" hidden="false" outlineLevel="0" max="514" min="514" style="1" width="17.29"/>
    <col collapsed="false" customWidth="true" hidden="false" outlineLevel="0" max="515" min="515" style="1" width="15.29"/>
    <col collapsed="false" customWidth="true" hidden="false" outlineLevel="0" max="516" min="516" style="1" width="11.57"/>
    <col collapsed="false" customWidth="true" hidden="false" outlineLevel="0" max="520" min="517" style="1" width="19.14"/>
    <col collapsed="false" customWidth="true" hidden="false" outlineLevel="0" max="521" min="521" style="1" width="11.71"/>
    <col collapsed="false" customWidth="true" hidden="false" outlineLevel="0" max="522" min="522" style="1" width="22.01"/>
    <col collapsed="false" customWidth="true" hidden="false" outlineLevel="0" max="523" min="523" style="1" width="23.15"/>
    <col collapsed="false" customWidth="true" hidden="false" outlineLevel="0" max="524" min="524" style="1" width="17.13"/>
    <col collapsed="false" customWidth="true" hidden="false" outlineLevel="0" max="525" min="525" style="1" width="11.71"/>
    <col collapsed="false" customWidth="true" hidden="false" outlineLevel="0" max="526" min="526" style="1" width="16.87"/>
    <col collapsed="false" customWidth="true" hidden="false" outlineLevel="0" max="527" min="527" style="1" width="13.29"/>
    <col collapsed="false" customWidth="true" hidden="false" outlineLevel="0" max="528" min="528" style="1" width="10.99"/>
    <col collapsed="false" customWidth="true" hidden="false" outlineLevel="0" max="529" min="529" style="1" width="18.58"/>
    <col collapsed="false" customWidth="true" hidden="false" outlineLevel="0" max="530" min="530" style="1" width="13.43"/>
    <col collapsed="false" customWidth="false" hidden="false" outlineLevel="0" max="768" min="531" style="1" width="9"/>
    <col collapsed="false" customWidth="true" hidden="false" outlineLevel="0" max="769" min="769" style="1" width="25.86"/>
    <col collapsed="false" customWidth="true" hidden="false" outlineLevel="0" max="770" min="770" style="1" width="17.29"/>
    <col collapsed="false" customWidth="true" hidden="false" outlineLevel="0" max="771" min="771" style="1" width="15.29"/>
    <col collapsed="false" customWidth="true" hidden="false" outlineLevel="0" max="772" min="772" style="1" width="11.57"/>
    <col collapsed="false" customWidth="true" hidden="false" outlineLevel="0" max="776" min="773" style="1" width="19.14"/>
    <col collapsed="false" customWidth="true" hidden="false" outlineLevel="0" max="777" min="777" style="1" width="11.71"/>
    <col collapsed="false" customWidth="true" hidden="false" outlineLevel="0" max="778" min="778" style="1" width="22.01"/>
    <col collapsed="false" customWidth="true" hidden="false" outlineLevel="0" max="779" min="779" style="1" width="23.15"/>
    <col collapsed="false" customWidth="true" hidden="false" outlineLevel="0" max="780" min="780" style="1" width="17.13"/>
    <col collapsed="false" customWidth="true" hidden="false" outlineLevel="0" max="781" min="781" style="1" width="11.71"/>
    <col collapsed="false" customWidth="true" hidden="false" outlineLevel="0" max="782" min="782" style="1" width="16.87"/>
    <col collapsed="false" customWidth="true" hidden="false" outlineLevel="0" max="783" min="783" style="1" width="13.29"/>
    <col collapsed="false" customWidth="true" hidden="false" outlineLevel="0" max="784" min="784" style="1" width="10.99"/>
    <col collapsed="false" customWidth="true" hidden="false" outlineLevel="0" max="785" min="785" style="1" width="18.58"/>
    <col collapsed="false" customWidth="true" hidden="false" outlineLevel="0" max="786" min="786" style="1" width="13.43"/>
    <col collapsed="false" customWidth="false" hidden="false" outlineLevel="0" max="1024" min="787" style="1" width="9"/>
  </cols>
  <sheetData>
    <row r="1" s="6" customFormat="true" ht="18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5"/>
      <c r="L1" s="3"/>
      <c r="M1" s="3"/>
      <c r="N1" s="3"/>
      <c r="O1" s="3"/>
      <c r="Q1" s="7"/>
      <c r="R1" s="4" t="s">
        <v>2</v>
      </c>
      <c r="S1" s="7"/>
      <c r="T1" s="7"/>
      <c r="U1" s="7"/>
      <c r="V1" s="7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="6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="6" customFormat="true" ht="11.25" hidden="false" customHeight="false" outlineLevel="0" collapsed="false">
      <c r="T3" s="10"/>
      <c r="U3" s="10"/>
      <c r="V3" s="10"/>
      <c r="W3" s="10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="6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6"/>
      <c r="R5" s="6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</row>
    <row r="6" s="6" customFormat="true" ht="11.25" hidden="false" customHeight="false" outlineLevel="0" collapsed="false">
      <c r="A6" s="23"/>
      <c r="B6" s="24"/>
      <c r="C6" s="24"/>
      <c r="D6" s="25"/>
      <c r="E6" s="24"/>
      <c r="F6" s="24"/>
      <c r="G6" s="24"/>
      <c r="H6" s="26"/>
      <c r="O6" s="20"/>
      <c r="P6" s="27"/>
      <c r="R6" s="15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customFormat="false" ht="12.75" hidden="false" customHeight="false" outlineLevel="0" collapsed="false">
      <c r="A7" s="23"/>
      <c r="B7" s="24"/>
      <c r="C7" s="24"/>
      <c r="D7" s="25"/>
      <c r="E7" s="24"/>
      <c r="F7" s="24"/>
      <c r="G7" s="24"/>
      <c r="H7" s="26"/>
      <c r="J7" s="28" t="s">
        <v>13</v>
      </c>
      <c r="K7" s="29"/>
      <c r="L7" s="29"/>
      <c r="M7" s="29"/>
      <c r="N7" s="30"/>
      <c r="O7" s="31"/>
      <c r="P7" s="20"/>
      <c r="Q7" s="20"/>
      <c r="R7" s="20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</row>
    <row r="8" customFormat="false" ht="12.75" hidden="false" customHeight="false" outlineLevel="0" collapsed="false">
      <c r="A8" s="23"/>
      <c r="B8" s="24"/>
      <c r="C8" s="24"/>
      <c r="D8" s="25"/>
      <c r="E8" s="24"/>
      <c r="F8" s="24"/>
      <c r="G8" s="24"/>
      <c r="H8" s="26"/>
      <c r="J8" s="33" t="s">
        <v>14</v>
      </c>
      <c r="K8" s="34" t="s">
        <v>15</v>
      </c>
      <c r="L8" s="34"/>
      <c r="M8" s="34"/>
      <c r="N8" s="34"/>
      <c r="O8" s="35"/>
      <c r="P8" s="36"/>
      <c r="Q8" s="6"/>
      <c r="R8" s="6"/>
    </row>
    <row r="9" customFormat="false" ht="12.75" hidden="false" customHeight="true" outlineLevel="0" collapsed="false">
      <c r="E9" s="15"/>
      <c r="F9" s="15"/>
      <c r="G9" s="15"/>
      <c r="H9" s="15"/>
      <c r="I9" s="15"/>
      <c r="J9" s="37" t="s">
        <v>16</v>
      </c>
      <c r="K9" s="38" t="s">
        <v>15</v>
      </c>
      <c r="L9" s="38"/>
      <c r="M9" s="38"/>
      <c r="N9" s="38"/>
      <c r="O9" s="39"/>
      <c r="P9" s="40"/>
    </row>
    <row r="10" customFormat="false" ht="12.75" hidden="false" customHeight="true" outlineLevel="0" collapsed="false">
      <c r="D10" s="15"/>
      <c r="E10" s="41" t="s">
        <v>17</v>
      </c>
      <c r="F10" s="41"/>
      <c r="G10" s="41"/>
      <c r="H10" s="15"/>
      <c r="I10" s="15"/>
      <c r="J10" s="37" t="s">
        <v>18</v>
      </c>
      <c r="K10" s="38" t="s">
        <v>19</v>
      </c>
      <c r="L10" s="38"/>
      <c r="M10" s="38"/>
      <c r="N10" s="38"/>
      <c r="O10" s="39"/>
      <c r="P10" s="40"/>
    </row>
    <row r="11" customFormat="false" ht="12.75" hidden="false" customHeight="true" outlineLevel="0" collapsed="false">
      <c r="D11" s="15"/>
      <c r="E11" s="41"/>
      <c r="F11" s="41"/>
      <c r="G11" s="41"/>
      <c r="H11" s="15"/>
      <c r="I11" s="15"/>
      <c r="J11" s="37" t="s">
        <v>20</v>
      </c>
      <c r="K11" s="38" t="s">
        <v>21</v>
      </c>
      <c r="L11" s="38"/>
      <c r="M11" s="38"/>
      <c r="N11" s="38"/>
      <c r="O11" s="39"/>
      <c r="P11" s="40"/>
      <c r="S11" s="15"/>
    </row>
    <row r="12" customFormat="false" ht="14.25" hidden="false" customHeight="true" outlineLevel="0" collapsed="false">
      <c r="A12" s="11" t="s">
        <v>3</v>
      </c>
      <c r="B12" s="42" t="s">
        <v>22</v>
      </c>
      <c r="C12" s="43"/>
      <c r="D12" s="15"/>
      <c r="E12" s="41"/>
      <c r="F12" s="41"/>
      <c r="G12" s="41"/>
      <c r="H12" s="15"/>
      <c r="I12" s="15"/>
      <c r="J12" s="37" t="s">
        <v>23</v>
      </c>
      <c r="K12" s="38" t="s">
        <v>24</v>
      </c>
      <c r="L12" s="38"/>
      <c r="M12" s="38"/>
      <c r="N12" s="38"/>
      <c r="O12" s="39"/>
      <c r="P12" s="40"/>
      <c r="S12" s="15"/>
    </row>
    <row r="13" customFormat="false" ht="14.25" hidden="false" customHeight="true" outlineLevel="0" collapsed="false">
      <c r="A13" s="44" t="s">
        <v>3</v>
      </c>
      <c r="B13" s="45" t="s">
        <v>25</v>
      </c>
      <c r="C13" s="46"/>
      <c r="D13" s="15"/>
      <c r="E13" s="41"/>
      <c r="F13" s="41"/>
      <c r="G13" s="41"/>
      <c r="H13" s="15"/>
      <c r="I13" s="15"/>
      <c r="J13" s="37" t="s">
        <v>26</v>
      </c>
      <c r="K13" s="38" t="s">
        <v>27</v>
      </c>
      <c r="L13" s="38"/>
      <c r="M13" s="38"/>
      <c r="N13" s="38"/>
      <c r="O13" s="39"/>
      <c r="P13" s="40"/>
      <c r="Q13" s="15"/>
      <c r="R13" s="15"/>
      <c r="S13" s="6"/>
    </row>
    <row r="14" customFormat="false" ht="14.25" hidden="false" customHeight="true" outlineLevel="0" collapsed="false">
      <c r="A14" s="44" t="s">
        <v>3</v>
      </c>
      <c r="B14" s="45" t="s">
        <v>28</v>
      </c>
      <c r="C14" s="46"/>
      <c r="D14" s="15"/>
      <c r="E14" s="41"/>
      <c r="F14" s="41"/>
      <c r="G14" s="41"/>
      <c r="H14" s="15"/>
      <c r="I14" s="15"/>
      <c r="J14" s="37" t="s">
        <v>29</v>
      </c>
      <c r="K14" s="38" t="s">
        <v>30</v>
      </c>
      <c r="L14" s="38"/>
      <c r="M14" s="38"/>
      <c r="N14" s="38"/>
      <c r="O14" s="39"/>
      <c r="P14" s="40"/>
      <c r="Q14" s="15"/>
      <c r="R14" s="15"/>
      <c r="S14" s="6"/>
    </row>
    <row r="15" customFormat="false" ht="14.25" hidden="false" customHeight="true" outlineLevel="0" collapsed="false">
      <c r="A15" s="47"/>
      <c r="B15" s="45" t="s">
        <v>31</v>
      </c>
      <c r="C15" s="48" t="n">
        <f aca="false">C13*C14</f>
        <v>0</v>
      </c>
      <c r="D15" s="15"/>
      <c r="E15" s="49"/>
      <c r="F15" s="49"/>
      <c r="G15" s="49"/>
      <c r="H15" s="15"/>
      <c r="I15" s="15"/>
      <c r="J15" s="50" t="s">
        <v>32</v>
      </c>
      <c r="K15" s="51" t="s">
        <v>33</v>
      </c>
      <c r="L15" s="52"/>
      <c r="M15" s="52"/>
      <c r="N15" s="51"/>
      <c r="O15" s="53"/>
      <c r="P15" s="54"/>
      <c r="Q15" s="20"/>
      <c r="R15" s="6"/>
      <c r="S15" s="20"/>
    </row>
    <row r="16" customFormat="false" ht="11.25" hidden="false" customHeight="true" outlineLevel="0" collapsed="false">
      <c r="A16" s="55"/>
      <c r="B16" s="56" t="s">
        <v>34</v>
      </c>
      <c r="C16" s="57" t="n">
        <f aca="false">+C15*0.05</f>
        <v>0</v>
      </c>
      <c r="D16" s="15"/>
      <c r="E16" s="15"/>
      <c r="F16" s="15"/>
      <c r="G16" s="15"/>
      <c r="H16" s="15"/>
      <c r="I16" s="15"/>
      <c r="J16" s="6"/>
      <c r="K16" s="6"/>
      <c r="L16" s="6"/>
      <c r="M16" s="6"/>
      <c r="N16" s="58"/>
      <c r="O16" s="6"/>
      <c r="P16" s="20"/>
      <c r="Q16" s="20"/>
      <c r="R16" s="6"/>
    </row>
    <row r="17" customFormat="false" ht="14.25" hidden="false" customHeight="true" outlineLevel="0" collapsed="false">
      <c r="A17" s="59" t="s">
        <v>35</v>
      </c>
      <c r="B17" s="60"/>
      <c r="C17" s="60"/>
      <c r="D17" s="61"/>
      <c r="E17" s="60"/>
      <c r="F17" s="15"/>
      <c r="G17" s="15"/>
      <c r="H17" s="15"/>
      <c r="I17" s="15"/>
      <c r="J17" s="62"/>
      <c r="K17" s="63" t="s">
        <v>3</v>
      </c>
      <c r="L17" s="63" t="s">
        <v>3</v>
      </c>
      <c r="M17" s="63" t="s">
        <v>3</v>
      </c>
      <c r="N17" s="64" t="s">
        <v>36</v>
      </c>
      <c r="O17" s="64" t="s">
        <v>36</v>
      </c>
      <c r="P17" s="64" t="s">
        <v>36</v>
      </c>
      <c r="Q17" s="64" t="s">
        <v>36</v>
      </c>
      <c r="R17" s="64" t="s">
        <v>36</v>
      </c>
      <c r="S17" s="6"/>
    </row>
    <row r="18" customFormat="false" ht="22.5" hidden="false" customHeight="false" outlineLevel="0" collapsed="false">
      <c r="A18" s="65"/>
      <c r="B18" s="65"/>
      <c r="C18" s="65"/>
      <c r="D18" s="65"/>
      <c r="E18" s="65"/>
      <c r="F18" s="15"/>
      <c r="G18" s="15"/>
      <c r="H18" s="15"/>
      <c r="I18" s="15"/>
      <c r="J18" s="66" t="s">
        <v>37</v>
      </c>
      <c r="K18" s="67" t="s">
        <v>14</v>
      </c>
      <c r="L18" s="68" t="s">
        <v>16</v>
      </c>
      <c r="M18" s="68" t="s">
        <v>18</v>
      </c>
      <c r="N18" s="68" t="s">
        <v>20</v>
      </c>
      <c r="O18" s="68" t="s">
        <v>23</v>
      </c>
      <c r="P18" s="68" t="s">
        <v>26</v>
      </c>
      <c r="Q18" s="68" t="s">
        <v>29</v>
      </c>
      <c r="R18" s="69" t="s">
        <v>32</v>
      </c>
      <c r="S18" s="6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0" t="s">
        <v>38</v>
      </c>
      <c r="K19" s="63"/>
      <c r="L19" s="63"/>
      <c r="M19" s="63"/>
      <c r="N19" s="71"/>
      <c r="O19" s="71"/>
      <c r="P19" s="71"/>
      <c r="Q19" s="71"/>
      <c r="R19" s="72"/>
      <c r="S19" s="6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73" t="s">
        <v>39</v>
      </c>
      <c r="K20" s="63"/>
      <c r="L20" s="63"/>
      <c r="M20" s="63"/>
      <c r="N20" s="71"/>
      <c r="O20" s="71"/>
      <c r="P20" s="71"/>
      <c r="Q20" s="71"/>
      <c r="R20" s="72"/>
      <c r="S20" s="6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73" t="s">
        <v>40</v>
      </c>
      <c r="K21" s="63"/>
      <c r="L21" s="63"/>
      <c r="M21" s="63"/>
      <c r="N21" s="71"/>
      <c r="O21" s="71"/>
      <c r="P21" s="71"/>
      <c r="Q21" s="71"/>
      <c r="R21" s="72"/>
      <c r="S21" s="6"/>
    </row>
    <row r="22" customFormat="false" ht="14.25" hidden="false" customHeight="true" outlineLevel="0" collapsed="false">
      <c r="A22" s="28" t="s">
        <v>13</v>
      </c>
      <c r="B22" s="38"/>
      <c r="C22" s="38"/>
      <c r="D22" s="8"/>
      <c r="E22" s="8"/>
      <c r="F22" s="74"/>
      <c r="G22" s="74"/>
      <c r="H22" s="74"/>
      <c r="J22" s="73" t="s">
        <v>41</v>
      </c>
      <c r="K22" s="63"/>
      <c r="L22" s="63"/>
      <c r="M22" s="63"/>
      <c r="N22" s="71"/>
      <c r="O22" s="71"/>
      <c r="P22" s="71"/>
      <c r="Q22" s="71"/>
      <c r="R22" s="72"/>
      <c r="S22" s="6"/>
    </row>
    <row r="23" customFormat="false" ht="14.25" hidden="false" customHeight="true" outlineLevel="0" collapsed="false">
      <c r="A23" s="33" t="s">
        <v>4</v>
      </c>
      <c r="B23" s="33"/>
      <c r="C23" s="34" t="s">
        <v>42</v>
      </c>
      <c r="D23" s="34"/>
      <c r="E23" s="34"/>
      <c r="F23" s="75"/>
      <c r="J23" s="73" t="s">
        <v>43</v>
      </c>
      <c r="K23" s="63"/>
      <c r="L23" s="63"/>
      <c r="M23" s="63"/>
      <c r="N23" s="71"/>
      <c r="O23" s="71"/>
      <c r="P23" s="71"/>
      <c r="Q23" s="71"/>
      <c r="R23" s="72"/>
      <c r="S23" s="6"/>
    </row>
    <row r="24" customFormat="false" ht="14.25" hidden="false" customHeight="true" outlineLevel="0" collapsed="false">
      <c r="A24" s="37" t="s">
        <v>5</v>
      </c>
      <c r="B24" s="37"/>
      <c r="C24" s="38" t="s">
        <v>44</v>
      </c>
      <c r="D24" s="38"/>
      <c r="E24" s="38"/>
      <c r="F24" s="76"/>
      <c r="J24" s="73" t="s">
        <v>45</v>
      </c>
      <c r="K24" s="63"/>
      <c r="L24" s="63"/>
      <c r="M24" s="63"/>
      <c r="N24" s="71"/>
      <c r="O24" s="71"/>
      <c r="P24" s="71"/>
      <c r="Q24" s="71"/>
      <c r="R24" s="72"/>
      <c r="S24" s="6"/>
    </row>
    <row r="25" customFormat="false" ht="14.25" hidden="false" customHeight="true" outlineLevel="0" collapsed="false">
      <c r="A25" s="37" t="s">
        <v>46</v>
      </c>
      <c r="B25" s="37"/>
      <c r="C25" s="38" t="s">
        <v>47</v>
      </c>
      <c r="D25" s="38"/>
      <c r="E25" s="38"/>
      <c r="F25" s="76"/>
      <c r="J25" s="73" t="s">
        <v>48</v>
      </c>
      <c r="K25" s="63"/>
      <c r="L25" s="63"/>
      <c r="M25" s="63"/>
      <c r="N25" s="71"/>
      <c r="O25" s="71"/>
      <c r="P25" s="71"/>
      <c r="Q25" s="71"/>
      <c r="R25" s="72"/>
      <c r="S25" s="6"/>
    </row>
    <row r="26" customFormat="false" ht="14.25" hidden="false" customHeight="true" outlineLevel="0" collapsed="false">
      <c r="A26" s="37" t="s">
        <v>7</v>
      </c>
      <c r="B26" s="37"/>
      <c r="C26" s="38" t="s">
        <v>49</v>
      </c>
      <c r="D26" s="38"/>
      <c r="E26" s="38"/>
      <c r="F26" s="76"/>
      <c r="J26" s="73" t="s">
        <v>50</v>
      </c>
      <c r="K26" s="63"/>
      <c r="L26" s="63"/>
      <c r="M26" s="63"/>
      <c r="N26" s="71"/>
      <c r="O26" s="71"/>
      <c r="P26" s="71"/>
      <c r="Q26" s="71"/>
      <c r="R26" s="72"/>
      <c r="S26" s="6"/>
    </row>
    <row r="27" customFormat="false" ht="14.25" hidden="false" customHeight="true" outlineLevel="0" collapsed="false">
      <c r="A27" s="37" t="s">
        <v>8</v>
      </c>
      <c r="B27" s="37"/>
      <c r="C27" s="28" t="s">
        <v>51</v>
      </c>
      <c r="D27" s="28"/>
      <c r="E27" s="28"/>
      <c r="F27" s="76"/>
      <c r="J27" s="73" t="s">
        <v>52</v>
      </c>
      <c r="K27" s="63"/>
      <c r="L27" s="63"/>
      <c r="M27" s="63"/>
      <c r="N27" s="71"/>
      <c r="O27" s="71"/>
      <c r="P27" s="71"/>
      <c r="Q27" s="71"/>
      <c r="R27" s="72"/>
      <c r="S27" s="6"/>
    </row>
    <row r="28" customFormat="false" ht="14.25" hidden="false" customHeight="true" outlineLevel="0" collapsed="false">
      <c r="A28" s="37" t="s">
        <v>9</v>
      </c>
      <c r="B28" s="37"/>
      <c r="C28" s="28" t="s">
        <v>53</v>
      </c>
      <c r="D28" s="28"/>
      <c r="E28" s="28"/>
      <c r="F28" s="76"/>
      <c r="J28" s="73" t="s">
        <v>54</v>
      </c>
      <c r="K28" s="63"/>
      <c r="L28" s="63"/>
      <c r="M28" s="63"/>
      <c r="N28" s="71"/>
      <c r="O28" s="71"/>
      <c r="P28" s="71"/>
      <c r="Q28" s="71"/>
      <c r="R28" s="72"/>
      <c r="S28" s="6"/>
    </row>
    <row r="29" customFormat="false" ht="14.25" hidden="false" customHeight="true" outlineLevel="0" collapsed="false">
      <c r="A29" s="37" t="s">
        <v>10</v>
      </c>
      <c r="B29" s="37"/>
      <c r="C29" s="28" t="s">
        <v>55</v>
      </c>
      <c r="D29" s="28"/>
      <c r="E29" s="28"/>
      <c r="F29" s="76"/>
      <c r="J29" s="73" t="s">
        <v>56</v>
      </c>
      <c r="K29" s="63"/>
      <c r="L29" s="63"/>
      <c r="M29" s="63"/>
      <c r="N29" s="71"/>
      <c r="O29" s="71"/>
      <c r="P29" s="71"/>
      <c r="Q29" s="71"/>
      <c r="R29" s="72"/>
    </row>
    <row r="30" customFormat="false" ht="14.25" hidden="false" customHeight="true" outlineLevel="0" collapsed="false">
      <c r="A30" s="37" t="s">
        <v>11</v>
      </c>
      <c r="B30" s="37"/>
      <c r="C30" s="28" t="s">
        <v>57</v>
      </c>
      <c r="D30" s="28"/>
      <c r="E30" s="28"/>
      <c r="F30" s="76"/>
      <c r="J30" s="77" t="s">
        <v>58</v>
      </c>
      <c r="K30" s="78"/>
      <c r="L30" s="78"/>
      <c r="M30" s="78"/>
      <c r="N30" s="79"/>
      <c r="O30" s="79"/>
      <c r="P30" s="79"/>
      <c r="Q30" s="79"/>
      <c r="R30" s="80"/>
    </row>
    <row r="31" customFormat="false" ht="14.25" hidden="false" customHeight="true" outlineLevel="0" collapsed="false">
      <c r="A31" s="37" t="s">
        <v>22</v>
      </c>
      <c r="B31" s="37"/>
      <c r="C31" s="28" t="s">
        <v>59</v>
      </c>
      <c r="D31" s="28"/>
      <c r="E31" s="32"/>
      <c r="F31" s="76"/>
    </row>
    <row r="32" customFormat="false" ht="14.25" hidden="false" customHeight="true" outlineLevel="0" collapsed="false">
      <c r="A32" s="37" t="s">
        <v>25</v>
      </c>
      <c r="B32" s="37"/>
      <c r="C32" s="28" t="s">
        <v>60</v>
      </c>
      <c r="D32" s="28"/>
      <c r="E32" s="38"/>
      <c r="F32" s="76"/>
      <c r="L32" s="28" t="s">
        <v>13</v>
      </c>
      <c r="M32" s="6"/>
      <c r="N32" s="6"/>
    </row>
    <row r="33" customFormat="false" ht="14.25" hidden="false" customHeight="true" outlineLevel="0" collapsed="false">
      <c r="A33" s="37" t="s">
        <v>28</v>
      </c>
      <c r="B33" s="81"/>
      <c r="C33" s="28" t="s">
        <v>61</v>
      </c>
      <c r="D33" s="38"/>
      <c r="E33" s="38"/>
      <c r="F33" s="76"/>
      <c r="L33" s="82" t="s">
        <v>62</v>
      </c>
      <c r="M33" s="82"/>
      <c r="N33" s="82" t="s">
        <v>63</v>
      </c>
      <c r="O33" s="82" t="s">
        <v>64</v>
      </c>
    </row>
    <row r="34" customFormat="false" ht="14.25" hidden="false" customHeight="true" outlineLevel="0" collapsed="false">
      <c r="A34" s="37" t="s">
        <v>31</v>
      </c>
      <c r="B34" s="81"/>
      <c r="C34" s="28" t="s">
        <v>65</v>
      </c>
      <c r="D34" s="38"/>
      <c r="E34" s="38"/>
      <c r="F34" s="76"/>
      <c r="L34" s="83" t="s">
        <v>66</v>
      </c>
      <c r="M34" s="84"/>
      <c r="N34" s="85" t="s">
        <v>67</v>
      </c>
      <c r="O34" s="85" t="s">
        <v>68</v>
      </c>
    </row>
    <row r="35" customFormat="false" ht="14.25" hidden="false" customHeight="true" outlineLevel="0" collapsed="false">
      <c r="A35" s="37" t="s">
        <v>34</v>
      </c>
      <c r="B35" s="81"/>
      <c r="C35" s="38" t="s">
        <v>69</v>
      </c>
      <c r="D35" s="38"/>
      <c r="E35" s="38"/>
      <c r="F35" s="76"/>
      <c r="L35" s="86" t="s">
        <v>70</v>
      </c>
      <c r="M35" s="87"/>
      <c r="N35" s="88" t="s">
        <v>71</v>
      </c>
      <c r="O35" s="88" t="s">
        <v>72</v>
      </c>
    </row>
    <row r="36" customFormat="false" ht="14.25" hidden="false" customHeight="true" outlineLevel="0" collapsed="false">
      <c r="A36" s="37" t="s">
        <v>73</v>
      </c>
      <c r="B36" s="81"/>
      <c r="C36" s="38" t="s">
        <v>74</v>
      </c>
      <c r="D36" s="38"/>
      <c r="E36" s="38"/>
      <c r="F36" s="76"/>
      <c r="L36" s="86" t="s">
        <v>75</v>
      </c>
      <c r="M36" s="87"/>
      <c r="N36" s="88" t="s">
        <v>76</v>
      </c>
      <c r="O36" s="88" t="s">
        <v>77</v>
      </c>
    </row>
    <row r="37" customFormat="false" ht="14.25" hidden="false" customHeight="true" outlineLevel="0" collapsed="false">
      <c r="A37" s="50" t="s">
        <v>78</v>
      </c>
      <c r="B37" s="89"/>
      <c r="C37" s="51" t="s">
        <v>79</v>
      </c>
      <c r="D37" s="53"/>
      <c r="E37" s="53"/>
      <c r="F37" s="90"/>
      <c r="L37" s="91" t="s">
        <v>80</v>
      </c>
      <c r="M37" s="92"/>
      <c r="N37" s="93" t="s">
        <v>81</v>
      </c>
      <c r="O37" s="93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5" t="s">
        <v>0</v>
      </c>
      <c r="B41" s="5"/>
      <c r="C41" s="3"/>
      <c r="D41" s="3"/>
      <c r="E41" s="3"/>
      <c r="F41" s="3"/>
      <c r="G41" s="4" t="s">
        <v>83</v>
      </c>
      <c r="H41" s="5" t="s">
        <v>0</v>
      </c>
      <c r="I41" s="5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94"/>
      <c r="B42" s="94"/>
      <c r="C42" s="3"/>
      <c r="D42" s="3"/>
      <c r="E42" s="3"/>
      <c r="F42" s="3"/>
      <c r="G42" s="4"/>
      <c r="I42" s="94"/>
      <c r="J42" s="94"/>
      <c r="K42" s="3"/>
      <c r="L42" s="3"/>
      <c r="M42" s="3"/>
      <c r="N42" s="3"/>
      <c r="O42" s="4"/>
    </row>
    <row r="43" customFormat="false" ht="14.25" hidden="false" customHeight="true" outlineLevel="0" collapsed="false">
      <c r="A43" s="94"/>
      <c r="B43" s="94"/>
      <c r="C43" s="3"/>
      <c r="D43" s="3"/>
      <c r="E43" s="3"/>
      <c r="F43" s="3"/>
      <c r="G43" s="4"/>
      <c r="I43" s="94"/>
      <c r="J43" s="94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95" t="s">
        <v>85</v>
      </c>
      <c r="I45" s="95"/>
      <c r="J45" s="95"/>
      <c r="K45" s="95"/>
      <c r="L45" s="95"/>
      <c r="M45" s="95"/>
      <c r="N45" s="95"/>
      <c r="O45" s="95"/>
      <c r="P45" s="95"/>
    </row>
    <row r="46" customFormat="false" ht="12" hidden="false" customHeight="true" outlineLevel="0" collapsed="false">
      <c r="H46" s="96" t="s">
        <v>63</v>
      </c>
      <c r="I46" s="97" t="s">
        <v>81</v>
      </c>
      <c r="J46" s="97"/>
      <c r="K46" s="98" t="s">
        <v>76</v>
      </c>
      <c r="L46" s="98"/>
      <c r="M46" s="99" t="s">
        <v>71</v>
      </c>
      <c r="N46" s="99"/>
      <c r="O46" s="99" t="s">
        <v>67</v>
      </c>
      <c r="P46" s="99"/>
    </row>
    <row r="47" customFormat="false" ht="12.75" hidden="false" customHeight="true" outlineLevel="0" collapsed="false">
      <c r="A47" s="95" t="s">
        <v>86</v>
      </c>
      <c r="B47" s="95"/>
      <c r="C47" s="95"/>
      <c r="D47" s="95"/>
      <c r="E47" s="95"/>
      <c r="F47" s="95"/>
      <c r="G47" s="95"/>
      <c r="H47" s="100" t="s">
        <v>87</v>
      </c>
      <c r="I47" s="101" t="s">
        <v>88</v>
      </c>
      <c r="J47" s="101"/>
      <c r="K47" s="102" t="s">
        <v>89</v>
      </c>
      <c r="L47" s="102"/>
      <c r="M47" s="101" t="s">
        <v>90</v>
      </c>
      <c r="N47" s="101"/>
      <c r="O47" s="101" t="s">
        <v>91</v>
      </c>
      <c r="P47" s="101"/>
    </row>
    <row r="48" customFormat="false" ht="13.5" hidden="false" customHeight="true" outlineLevel="0" collapsed="false">
      <c r="A48" s="95"/>
      <c r="B48" s="95"/>
      <c r="C48" s="95"/>
      <c r="D48" s="95"/>
      <c r="E48" s="95"/>
      <c r="F48" s="95"/>
      <c r="G48" s="95"/>
      <c r="H48" s="100"/>
      <c r="I48" s="103" t="s">
        <v>82</v>
      </c>
      <c r="J48" s="103"/>
      <c r="K48" s="104" t="s">
        <v>77</v>
      </c>
      <c r="L48" s="104"/>
      <c r="M48" s="103" t="s">
        <v>72</v>
      </c>
      <c r="N48" s="103"/>
      <c r="O48" s="103" t="s">
        <v>68</v>
      </c>
      <c r="P48" s="103"/>
    </row>
    <row r="49" s="114" customFormat="true" ht="13.5" hidden="false" customHeight="true" outlineLevel="0" collapsed="false">
      <c r="A49" s="105" t="s">
        <v>92</v>
      </c>
      <c r="B49" s="106" t="s">
        <v>93</v>
      </c>
      <c r="C49" s="107" t="s">
        <v>63</v>
      </c>
      <c r="D49" s="108" t="s">
        <v>94</v>
      </c>
      <c r="E49" s="109" t="s">
        <v>95</v>
      </c>
      <c r="F49" s="109" t="s">
        <v>96</v>
      </c>
      <c r="G49" s="109" t="s">
        <v>97</v>
      </c>
      <c r="H49" s="110"/>
      <c r="I49" s="103" t="s">
        <v>98</v>
      </c>
      <c r="J49" s="103" t="s">
        <v>99</v>
      </c>
      <c r="K49" s="111" t="s">
        <v>98</v>
      </c>
      <c r="L49" s="112" t="s">
        <v>99</v>
      </c>
      <c r="M49" s="111" t="s">
        <v>98</v>
      </c>
      <c r="N49" s="112" t="s">
        <v>99</v>
      </c>
      <c r="O49" s="111" t="s">
        <v>98</v>
      </c>
      <c r="P49" s="112" t="s">
        <v>99</v>
      </c>
      <c r="Q49" s="113" t="s">
        <v>100</v>
      </c>
    </row>
    <row r="50" s="114" customFormat="true" ht="13.5" hidden="false" customHeight="true" outlineLevel="0" collapsed="false">
      <c r="A50" s="105"/>
      <c r="B50" s="106"/>
      <c r="C50" s="107"/>
      <c r="D50" s="108"/>
      <c r="E50" s="109"/>
      <c r="F50" s="109"/>
      <c r="G50" s="109"/>
      <c r="H50" s="115"/>
      <c r="I50" s="103"/>
      <c r="J50" s="103"/>
      <c r="K50" s="111"/>
      <c r="L50" s="112"/>
      <c r="M50" s="111"/>
      <c r="N50" s="112"/>
      <c r="O50" s="111"/>
      <c r="P50" s="112"/>
      <c r="Q50" s="113"/>
    </row>
    <row r="51" customFormat="false" ht="12.75" hidden="false" customHeight="false" outlineLevel="0" collapsed="false">
      <c r="A51" s="116" t="s">
        <v>101</v>
      </c>
      <c r="B51" s="117" t="s">
        <v>101</v>
      </c>
      <c r="C51" s="118" t="s">
        <v>102</v>
      </c>
      <c r="D51" s="119" t="n">
        <v>11</v>
      </c>
      <c r="E51" s="119"/>
      <c r="F51" s="120"/>
      <c r="G51" s="121"/>
      <c r="H51" s="115"/>
      <c r="I51" s="121"/>
      <c r="J51" s="121"/>
      <c r="K51" s="122"/>
      <c r="L51" s="123"/>
      <c r="M51" s="122"/>
      <c r="N51" s="123"/>
      <c r="O51" s="122"/>
      <c r="P51" s="123"/>
      <c r="Q51" s="121"/>
    </row>
    <row r="52" customFormat="false" ht="12.75" hidden="false" customHeight="false" outlineLevel="0" collapsed="false">
      <c r="A52" s="124" t="s">
        <v>103</v>
      </c>
      <c r="B52" s="125" t="s">
        <v>104</v>
      </c>
      <c r="C52" s="126" t="s">
        <v>105</v>
      </c>
      <c r="D52" s="127" t="n">
        <v>10</v>
      </c>
      <c r="E52" s="127"/>
      <c r="F52" s="128"/>
      <c r="G52" s="129"/>
      <c r="H52" s="115"/>
      <c r="I52" s="129"/>
      <c r="J52" s="129"/>
      <c r="K52" s="130"/>
      <c r="L52" s="131"/>
      <c r="M52" s="130"/>
      <c r="N52" s="131"/>
      <c r="O52" s="130"/>
      <c r="P52" s="131"/>
      <c r="Q52" s="129"/>
    </row>
    <row r="53" customFormat="false" ht="22.5" hidden="false" customHeight="false" outlineLevel="0" collapsed="false">
      <c r="A53" s="124" t="s">
        <v>106</v>
      </c>
      <c r="B53" s="125" t="s">
        <v>107</v>
      </c>
      <c r="C53" s="126" t="s">
        <v>108</v>
      </c>
      <c r="D53" s="127" t="n">
        <v>9</v>
      </c>
      <c r="E53" s="127"/>
      <c r="F53" s="128"/>
      <c r="G53" s="129"/>
      <c r="H53" s="115"/>
      <c r="I53" s="129"/>
      <c r="J53" s="129"/>
      <c r="K53" s="130"/>
      <c r="L53" s="131"/>
      <c r="M53" s="130"/>
      <c r="N53" s="131"/>
      <c r="O53" s="130"/>
      <c r="P53" s="131"/>
      <c r="Q53" s="129"/>
    </row>
    <row r="54" customFormat="false" ht="22.5" hidden="false" customHeight="false" outlineLevel="0" collapsed="false">
      <c r="A54" s="124" t="s">
        <v>109</v>
      </c>
      <c r="B54" s="125" t="s">
        <v>110</v>
      </c>
      <c r="C54" s="132" t="s">
        <v>111</v>
      </c>
      <c r="D54" s="127" t="n">
        <v>8</v>
      </c>
      <c r="E54" s="127"/>
      <c r="F54" s="128"/>
      <c r="G54" s="129"/>
      <c r="H54" s="115"/>
      <c r="I54" s="129"/>
      <c r="J54" s="129"/>
      <c r="K54" s="130"/>
      <c r="L54" s="131"/>
      <c r="M54" s="130"/>
      <c r="N54" s="131"/>
      <c r="O54" s="130"/>
      <c r="P54" s="131"/>
      <c r="Q54" s="129"/>
    </row>
    <row r="55" customFormat="false" ht="33.75" hidden="false" customHeight="false" outlineLevel="0" collapsed="false">
      <c r="A55" s="124" t="s">
        <v>112</v>
      </c>
      <c r="B55" s="125" t="s">
        <v>113</v>
      </c>
      <c r="C55" s="132" t="s">
        <v>114</v>
      </c>
      <c r="D55" s="127" t="n">
        <v>7</v>
      </c>
      <c r="E55" s="127"/>
      <c r="F55" s="128"/>
      <c r="G55" s="129"/>
      <c r="H55" s="115"/>
      <c r="I55" s="129"/>
      <c r="J55" s="129"/>
      <c r="K55" s="130"/>
      <c r="L55" s="131"/>
      <c r="M55" s="130"/>
      <c r="N55" s="131"/>
      <c r="O55" s="130"/>
      <c r="P55" s="131"/>
      <c r="Q55" s="129"/>
    </row>
    <row r="56" customFormat="false" ht="33.75" hidden="false" customHeight="false" outlineLevel="0" collapsed="false">
      <c r="A56" s="124" t="s">
        <v>115</v>
      </c>
      <c r="B56" s="125" t="s">
        <v>116</v>
      </c>
      <c r="C56" s="132" t="s">
        <v>117</v>
      </c>
      <c r="D56" s="127" t="n">
        <v>6</v>
      </c>
      <c r="E56" s="127"/>
      <c r="F56" s="128"/>
      <c r="G56" s="129"/>
      <c r="H56" s="115"/>
      <c r="I56" s="129"/>
      <c r="J56" s="129"/>
      <c r="K56" s="130"/>
      <c r="L56" s="131"/>
      <c r="M56" s="130"/>
      <c r="N56" s="131"/>
      <c r="O56" s="130"/>
      <c r="P56" s="131"/>
      <c r="Q56" s="129"/>
    </row>
    <row r="57" customFormat="false" ht="22.5" hidden="false" customHeight="false" outlineLevel="0" collapsed="false">
      <c r="A57" s="124" t="s">
        <v>118</v>
      </c>
      <c r="B57" s="125" t="s">
        <v>119</v>
      </c>
      <c r="C57" s="126" t="s">
        <v>120</v>
      </c>
      <c r="D57" s="127" t="n">
        <v>5</v>
      </c>
      <c r="E57" s="127"/>
      <c r="F57" s="128"/>
      <c r="G57" s="129"/>
      <c r="H57" s="115"/>
      <c r="I57" s="129"/>
      <c r="J57" s="129"/>
      <c r="K57" s="130"/>
      <c r="L57" s="131"/>
      <c r="M57" s="130"/>
      <c r="N57" s="131"/>
      <c r="O57" s="130"/>
      <c r="P57" s="131"/>
      <c r="Q57" s="129"/>
    </row>
    <row r="58" customFormat="false" ht="22.5" hidden="false" customHeight="false" outlineLevel="0" collapsed="false">
      <c r="A58" s="124" t="s">
        <v>121</v>
      </c>
      <c r="B58" s="125" t="s">
        <v>122</v>
      </c>
      <c r="C58" s="126" t="s">
        <v>123</v>
      </c>
      <c r="D58" s="127" t="n">
        <v>4</v>
      </c>
      <c r="E58" s="127"/>
      <c r="F58" s="128"/>
      <c r="G58" s="129"/>
      <c r="H58" s="115"/>
      <c r="I58" s="129"/>
      <c r="J58" s="129"/>
      <c r="K58" s="130"/>
      <c r="L58" s="131"/>
      <c r="M58" s="130"/>
      <c r="N58" s="131"/>
      <c r="O58" s="130"/>
      <c r="P58" s="131"/>
      <c r="Q58" s="129"/>
    </row>
    <row r="59" customFormat="false" ht="22.5" hidden="false" customHeight="false" outlineLevel="0" collapsed="false">
      <c r="A59" s="124" t="s">
        <v>124</v>
      </c>
      <c r="B59" s="125" t="s">
        <v>125</v>
      </c>
      <c r="C59" s="126" t="s">
        <v>126</v>
      </c>
      <c r="D59" s="127" t="n">
        <v>3</v>
      </c>
      <c r="E59" s="127"/>
      <c r="F59" s="128"/>
      <c r="G59" s="129"/>
      <c r="H59" s="115"/>
      <c r="I59" s="129"/>
      <c r="J59" s="129"/>
      <c r="K59" s="130"/>
      <c r="L59" s="131"/>
      <c r="M59" s="130"/>
      <c r="N59" s="131"/>
      <c r="O59" s="130"/>
      <c r="P59" s="131"/>
      <c r="Q59" s="129"/>
    </row>
    <row r="60" customFormat="false" ht="12.75" hidden="false" customHeight="false" outlineLevel="0" collapsed="false">
      <c r="A60" s="124" t="s">
        <v>127</v>
      </c>
      <c r="B60" s="125" t="s">
        <v>128</v>
      </c>
      <c r="C60" s="126" t="s">
        <v>129</v>
      </c>
      <c r="D60" s="127" t="n">
        <v>2</v>
      </c>
      <c r="E60" s="127"/>
      <c r="F60" s="128"/>
      <c r="G60" s="129"/>
      <c r="H60" s="115"/>
      <c r="I60" s="129"/>
      <c r="J60" s="129"/>
      <c r="K60" s="130"/>
      <c r="L60" s="131"/>
      <c r="M60" s="130"/>
      <c r="N60" s="131"/>
      <c r="O60" s="130"/>
      <c r="P60" s="131"/>
      <c r="Q60" s="129"/>
    </row>
    <row r="61" customFormat="false" ht="12.75" hidden="false" customHeight="false" outlineLevel="0" collapsed="false">
      <c r="A61" s="124" t="s">
        <v>130</v>
      </c>
      <c r="B61" s="125" t="s">
        <v>130</v>
      </c>
      <c r="C61" s="126" t="s">
        <v>131</v>
      </c>
      <c r="D61" s="127" t="n">
        <v>1</v>
      </c>
      <c r="E61" s="127"/>
      <c r="F61" s="128"/>
      <c r="G61" s="129"/>
      <c r="H61" s="115"/>
      <c r="I61" s="129"/>
      <c r="J61" s="129"/>
      <c r="K61" s="130"/>
      <c r="L61" s="131"/>
      <c r="M61" s="130"/>
      <c r="N61" s="131"/>
      <c r="O61" s="130"/>
      <c r="P61" s="131"/>
      <c r="Q61" s="129"/>
    </row>
    <row r="62" customFormat="false" ht="45" hidden="false" customHeight="false" outlineLevel="0" collapsed="false">
      <c r="A62" s="133" t="s">
        <v>132</v>
      </c>
      <c r="B62" s="134" t="s">
        <v>133</v>
      </c>
      <c r="C62" s="135" t="s">
        <v>134</v>
      </c>
      <c r="D62" s="136" t="n">
        <v>0</v>
      </c>
      <c r="E62" s="136"/>
      <c r="F62" s="137"/>
      <c r="G62" s="138"/>
      <c r="H62" s="115"/>
      <c r="I62" s="138"/>
      <c r="J62" s="138"/>
      <c r="K62" s="139"/>
      <c r="L62" s="140"/>
      <c r="M62" s="139"/>
      <c r="N62" s="140"/>
      <c r="O62" s="139"/>
      <c r="P62" s="140"/>
      <c r="Q62" s="138"/>
    </row>
    <row r="63" customFormat="false" ht="27.75" hidden="false" customHeight="true" outlineLevel="0" collapsed="false">
      <c r="H63" s="95" t="s">
        <v>100</v>
      </c>
      <c r="I63" s="141"/>
      <c r="J63" s="141"/>
      <c r="K63" s="141"/>
      <c r="L63" s="141"/>
      <c r="M63" s="141"/>
      <c r="N63" s="141"/>
      <c r="O63" s="141"/>
      <c r="P63" s="141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Style="stop" operator="between" showDropDown="false" showErrorMessage="true" showInputMessage="true" sqref="A18:E18 IW18:JA18 SS18:SW18 ACO18:ACS18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6:H6 IZ6:JD6 SV6:SZ6 ACR6:ACV6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C137" colorId="64" zoomScale="140" zoomScaleNormal="140" zoomScalePageLayoutView="100" workbookViewId="0">
      <selection pane="topLeft" activeCell="D88" activeCellId="0" sqref="D88:D152"/>
    </sheetView>
  </sheetViews>
  <sheetFormatPr defaultColWidth="11.43359375" defaultRowHeight="15" zeroHeight="false" outlineLevelRow="0" outlineLevelCol="0"/>
  <cols>
    <col collapsed="false" customWidth="true" hidden="false" outlineLevel="0" max="4" min="1" style="142" width="24.15"/>
    <col collapsed="false" customWidth="true" hidden="false" outlineLevel="0" max="5" min="5" style="142" width="23.28"/>
    <col collapsed="false" customWidth="true" hidden="false" outlineLevel="0" max="6" min="6" style="143" width="24.87"/>
    <col collapsed="false" customWidth="true" hidden="false" outlineLevel="0" max="7" min="7" style="143" width="22.14"/>
    <col collapsed="false" customWidth="true" hidden="false" outlineLevel="0" max="13" min="8" style="142" width="24.87"/>
    <col collapsed="false" customWidth="true" hidden="false" outlineLevel="0" max="19" min="14" style="142" width="29.14"/>
    <col collapsed="false" customWidth="true" hidden="false" outlineLevel="0" max="20" min="20" style="142" width="19.31"/>
    <col collapsed="false" customWidth="true" hidden="false" outlineLevel="0" max="21" min="21" style="144" width="32.42"/>
    <col collapsed="false" customWidth="true" hidden="false" outlineLevel="0" max="37" min="22" style="144" width="12.14"/>
    <col collapsed="false" customWidth="false" hidden="false" outlineLevel="0" max="252" min="38" style="144" width="11.42"/>
    <col collapsed="false" customWidth="true" hidden="false" outlineLevel="0" max="256" min="253" style="144" width="24.15"/>
    <col collapsed="false" customWidth="true" hidden="false" outlineLevel="0" max="257" min="257" style="144" width="22.14"/>
    <col collapsed="false" customWidth="true" hidden="false" outlineLevel="0" max="258" min="258" style="144" width="24.87"/>
    <col collapsed="false" customWidth="true" hidden="false" outlineLevel="0" max="259" min="259" style="144" width="22.14"/>
    <col collapsed="false" customWidth="true" hidden="false" outlineLevel="0" max="271" min="260" style="144" width="29.14"/>
    <col collapsed="false" customWidth="true" hidden="false" outlineLevel="0" max="272" min="272" style="144" width="18.85"/>
    <col collapsed="false" customWidth="true" hidden="false" outlineLevel="0" max="273" min="273" style="144" width="16.71"/>
    <col collapsed="false" customWidth="true" hidden="false" outlineLevel="0" max="274" min="274" style="144" width="14.86"/>
    <col collapsed="false" customWidth="true" hidden="false" outlineLevel="0" max="275" min="275" style="144" width="13.57"/>
    <col collapsed="false" customWidth="true" hidden="false" outlineLevel="0" max="276" min="276" style="144" width="6.01"/>
    <col collapsed="false" customWidth="true" hidden="false" outlineLevel="0" max="277" min="277" style="144" width="32.42"/>
    <col collapsed="false" customWidth="true" hidden="false" outlineLevel="0" max="293" min="278" style="144" width="12.14"/>
    <col collapsed="false" customWidth="false" hidden="false" outlineLevel="0" max="508" min="294" style="144" width="11.42"/>
    <col collapsed="false" customWidth="true" hidden="false" outlineLevel="0" max="512" min="509" style="144" width="24.15"/>
    <col collapsed="false" customWidth="true" hidden="false" outlineLevel="0" max="513" min="513" style="144" width="22.14"/>
    <col collapsed="false" customWidth="true" hidden="false" outlineLevel="0" max="514" min="514" style="144" width="24.87"/>
    <col collapsed="false" customWidth="true" hidden="false" outlineLevel="0" max="515" min="515" style="144" width="22.14"/>
    <col collapsed="false" customWidth="true" hidden="false" outlineLevel="0" max="527" min="516" style="144" width="29.14"/>
    <col collapsed="false" customWidth="true" hidden="false" outlineLevel="0" max="528" min="528" style="144" width="18.85"/>
    <col collapsed="false" customWidth="true" hidden="false" outlineLevel="0" max="529" min="529" style="144" width="16.71"/>
    <col collapsed="false" customWidth="true" hidden="false" outlineLevel="0" max="530" min="530" style="144" width="14.86"/>
    <col collapsed="false" customWidth="true" hidden="false" outlineLevel="0" max="531" min="531" style="144" width="13.57"/>
    <col collapsed="false" customWidth="true" hidden="false" outlineLevel="0" max="532" min="532" style="144" width="6.01"/>
    <col collapsed="false" customWidth="true" hidden="false" outlineLevel="0" max="533" min="533" style="144" width="32.42"/>
    <col collapsed="false" customWidth="true" hidden="false" outlineLevel="0" max="549" min="534" style="144" width="12.14"/>
    <col collapsed="false" customWidth="false" hidden="false" outlineLevel="0" max="764" min="550" style="144" width="11.42"/>
    <col collapsed="false" customWidth="true" hidden="false" outlineLevel="0" max="768" min="765" style="144" width="24.15"/>
    <col collapsed="false" customWidth="true" hidden="false" outlineLevel="0" max="769" min="769" style="144" width="22.14"/>
    <col collapsed="false" customWidth="true" hidden="false" outlineLevel="0" max="770" min="770" style="144" width="24.87"/>
    <col collapsed="false" customWidth="true" hidden="false" outlineLevel="0" max="771" min="771" style="144" width="22.14"/>
    <col collapsed="false" customWidth="true" hidden="false" outlineLevel="0" max="783" min="772" style="144" width="29.14"/>
    <col collapsed="false" customWidth="true" hidden="false" outlineLevel="0" max="784" min="784" style="144" width="18.85"/>
    <col collapsed="false" customWidth="true" hidden="false" outlineLevel="0" max="785" min="785" style="144" width="16.71"/>
    <col collapsed="false" customWidth="true" hidden="false" outlineLevel="0" max="786" min="786" style="144" width="14.86"/>
    <col collapsed="false" customWidth="true" hidden="false" outlineLevel="0" max="787" min="787" style="144" width="13.57"/>
    <col collapsed="false" customWidth="true" hidden="false" outlineLevel="0" max="788" min="788" style="144" width="6.01"/>
    <col collapsed="false" customWidth="true" hidden="false" outlineLevel="0" max="789" min="789" style="144" width="32.42"/>
    <col collapsed="false" customWidth="true" hidden="false" outlineLevel="0" max="805" min="790" style="144" width="12.14"/>
    <col collapsed="false" customWidth="false" hidden="false" outlineLevel="0" max="1020" min="806" style="144" width="11.42"/>
    <col collapsed="false" customWidth="true" hidden="false" outlineLevel="0" max="1024" min="1021" style="144" width="24.15"/>
  </cols>
  <sheetData>
    <row r="1" s="146" customFormat="true" ht="15.75" hidden="false" customHeight="false" outlineLevel="0" collapsed="false">
      <c r="A1" s="145" t="s">
        <v>135</v>
      </c>
      <c r="B1" s="145"/>
      <c r="C1" s="145"/>
      <c r="D1" s="145"/>
      <c r="E1" s="145"/>
      <c r="F1" s="145"/>
      <c r="G1" s="145"/>
      <c r="H1" s="145"/>
      <c r="R1" s="147"/>
      <c r="S1" s="147"/>
      <c r="T1" s="148" t="s">
        <v>136</v>
      </c>
      <c r="U1" s="149" t="s">
        <v>137</v>
      </c>
    </row>
    <row r="2" s="146" customFormat="true" ht="15.75" hidden="false" customHeight="false" outlineLevel="0" collapsed="false">
      <c r="A2" s="150" t="s">
        <v>138</v>
      </c>
      <c r="B2" s="150"/>
      <c r="C2" s="151"/>
      <c r="D2" s="152"/>
      <c r="E2" s="152"/>
      <c r="R2" s="153"/>
      <c r="S2" s="153"/>
      <c r="T2" s="154"/>
      <c r="U2" s="154"/>
    </row>
    <row r="3" s="146" customFormat="true" ht="15.75" hidden="false" customHeight="false" outlineLevel="0" collapsed="false">
      <c r="A3" s="155" t="s">
        <v>139</v>
      </c>
      <c r="B3" s="156"/>
      <c r="C3" s="156"/>
      <c r="D3" s="156"/>
      <c r="E3" s="153"/>
      <c r="F3" s="153"/>
      <c r="G3" s="153"/>
      <c r="L3" s="153"/>
      <c r="R3" s="153"/>
      <c r="S3" s="153"/>
      <c r="T3" s="154"/>
      <c r="U3" s="154"/>
    </row>
    <row r="4" s="146" customFormat="true" ht="15" hidden="false" customHeight="true" outlineLevel="0" collapsed="false">
      <c r="A4" s="157" t="s">
        <v>140</v>
      </c>
      <c r="B4" s="158" t="s">
        <v>141</v>
      </c>
      <c r="C4" s="158"/>
      <c r="D4" s="158"/>
      <c r="E4" s="158"/>
      <c r="F4" s="159" t="s">
        <v>142</v>
      </c>
      <c r="G4" s="160" t="s">
        <v>143</v>
      </c>
      <c r="H4" s="161" t="s">
        <v>144</v>
      </c>
      <c r="I4" s="161"/>
      <c r="J4" s="162"/>
      <c r="K4" s="163" t="s">
        <v>145</v>
      </c>
      <c r="L4" s="164"/>
      <c r="R4" s="153"/>
      <c r="S4" s="153"/>
      <c r="T4" s="154"/>
      <c r="U4" s="154"/>
    </row>
    <row r="5" s="146" customFormat="true" ht="15" hidden="false" customHeight="true" outlineLevel="0" collapsed="false">
      <c r="A5" s="165" t="s">
        <v>146</v>
      </c>
      <c r="B5" s="166" t="s">
        <v>147</v>
      </c>
      <c r="C5" s="166"/>
      <c r="D5" s="166"/>
      <c r="E5" s="166"/>
      <c r="F5" s="159"/>
      <c r="G5" s="167" t="s">
        <v>148</v>
      </c>
      <c r="H5" s="168" t="s">
        <v>149</v>
      </c>
      <c r="I5" s="168"/>
      <c r="J5" s="169"/>
      <c r="K5" s="163"/>
      <c r="L5" s="164"/>
      <c r="R5" s="153"/>
      <c r="S5" s="153"/>
      <c r="T5" s="154"/>
      <c r="U5" s="154"/>
    </row>
    <row r="6" s="146" customFormat="true" ht="15" hidden="false" customHeight="true" outlineLevel="0" collapsed="false">
      <c r="A6" s="165" t="s">
        <v>5</v>
      </c>
      <c r="B6" s="166" t="s">
        <v>44</v>
      </c>
      <c r="C6" s="166"/>
      <c r="D6" s="166"/>
      <c r="E6" s="166"/>
      <c r="F6" s="159"/>
      <c r="G6" s="167" t="s">
        <v>150</v>
      </c>
      <c r="H6" s="168" t="s">
        <v>151</v>
      </c>
      <c r="I6" s="168"/>
      <c r="J6" s="169"/>
      <c r="K6" s="163"/>
      <c r="L6" s="164"/>
      <c r="R6" s="153"/>
      <c r="S6" s="153"/>
      <c r="T6" s="154"/>
      <c r="U6" s="154"/>
    </row>
    <row r="7" s="146" customFormat="true" ht="15" hidden="false" customHeight="true" outlineLevel="0" collapsed="false">
      <c r="A7" s="165" t="s">
        <v>152</v>
      </c>
      <c r="B7" s="166" t="s">
        <v>153</v>
      </c>
      <c r="C7" s="166"/>
      <c r="D7" s="166"/>
      <c r="E7" s="166"/>
      <c r="F7" s="159"/>
      <c r="G7" s="167" t="s">
        <v>7</v>
      </c>
      <c r="H7" s="168" t="s">
        <v>154</v>
      </c>
      <c r="I7" s="168"/>
      <c r="J7" s="169"/>
      <c r="K7" s="163"/>
      <c r="L7" s="164"/>
      <c r="R7" s="153"/>
      <c r="S7" s="153"/>
      <c r="T7" s="154"/>
      <c r="U7" s="154"/>
    </row>
    <row r="8" s="146" customFormat="true" ht="15" hidden="false" customHeight="true" outlineLevel="0" collapsed="false">
      <c r="A8" s="165" t="s">
        <v>155</v>
      </c>
      <c r="B8" s="166" t="s">
        <v>156</v>
      </c>
      <c r="C8" s="166"/>
      <c r="D8" s="166"/>
      <c r="E8" s="166"/>
      <c r="F8" s="159"/>
      <c r="G8" s="167" t="s">
        <v>157</v>
      </c>
      <c r="H8" s="168" t="s">
        <v>158</v>
      </c>
      <c r="I8" s="168"/>
      <c r="J8" s="169"/>
      <c r="K8" s="163"/>
      <c r="L8" s="164"/>
      <c r="R8" s="153"/>
      <c r="S8" s="153"/>
      <c r="T8" s="154"/>
      <c r="U8" s="154"/>
    </row>
    <row r="9" s="146" customFormat="true" ht="15" hidden="false" customHeight="true" outlineLevel="0" collapsed="false">
      <c r="A9" s="165" t="s">
        <v>159</v>
      </c>
      <c r="B9" s="166" t="s">
        <v>160</v>
      </c>
      <c r="C9" s="166"/>
      <c r="D9" s="166"/>
      <c r="E9" s="166"/>
      <c r="F9" s="159"/>
      <c r="G9" s="167" t="s">
        <v>161</v>
      </c>
      <c r="H9" s="168" t="s">
        <v>158</v>
      </c>
      <c r="I9" s="168"/>
      <c r="J9" s="169"/>
      <c r="K9" s="163"/>
      <c r="L9" s="164"/>
      <c r="R9" s="153"/>
      <c r="S9" s="153"/>
      <c r="T9" s="154"/>
      <c r="U9" s="154"/>
    </row>
    <row r="10" s="146" customFormat="true" ht="15" hidden="false" customHeight="true" outlineLevel="0" collapsed="false">
      <c r="A10" s="165" t="s">
        <v>162</v>
      </c>
      <c r="B10" s="166" t="s">
        <v>163</v>
      </c>
      <c r="C10" s="166"/>
      <c r="D10" s="166"/>
      <c r="E10" s="166"/>
      <c r="F10" s="159"/>
      <c r="G10" s="170" t="s">
        <v>164</v>
      </c>
      <c r="H10" s="171" t="s">
        <v>165</v>
      </c>
      <c r="I10" s="171"/>
      <c r="J10" s="172"/>
      <c r="K10" s="163"/>
      <c r="L10" s="164"/>
      <c r="R10" s="153"/>
      <c r="S10" s="153"/>
      <c r="T10" s="154"/>
      <c r="U10" s="154"/>
    </row>
    <row r="11" s="146" customFormat="true" ht="12.75" hidden="false" customHeight="false" outlineLevel="0" collapsed="false">
      <c r="A11" s="165" t="s">
        <v>166</v>
      </c>
      <c r="B11" s="166" t="s">
        <v>167</v>
      </c>
      <c r="C11" s="166"/>
      <c r="D11" s="166"/>
      <c r="E11" s="166"/>
      <c r="F11" s="159"/>
      <c r="G11" s="153"/>
      <c r="R11" s="153"/>
      <c r="S11" s="153"/>
      <c r="T11" s="154"/>
      <c r="U11" s="154"/>
    </row>
    <row r="12" s="146" customFormat="true" ht="12.75" hidden="false" customHeight="false" outlineLevel="0" collapsed="false">
      <c r="A12" s="165" t="s">
        <v>168</v>
      </c>
      <c r="B12" s="166" t="s">
        <v>169</v>
      </c>
      <c r="C12" s="166"/>
      <c r="D12" s="166"/>
      <c r="E12" s="166"/>
      <c r="F12" s="159"/>
      <c r="G12" s="153"/>
      <c r="R12" s="153"/>
      <c r="S12" s="153"/>
      <c r="T12" s="154"/>
      <c r="U12" s="154"/>
    </row>
    <row r="13" s="146" customFormat="true" ht="12.75" hidden="false" customHeight="false" outlineLevel="0" collapsed="false">
      <c r="A13" s="173" t="s">
        <v>170</v>
      </c>
      <c r="B13" s="174" t="s">
        <v>171</v>
      </c>
      <c r="C13" s="174"/>
      <c r="D13" s="174"/>
      <c r="E13" s="174"/>
      <c r="F13" s="159"/>
      <c r="G13" s="153"/>
      <c r="R13" s="153"/>
      <c r="S13" s="153"/>
      <c r="T13" s="154"/>
      <c r="U13" s="154"/>
    </row>
    <row r="14" s="146" customFormat="true" ht="12.75" hidden="false" customHeight="true" outlineLevel="0" collapsed="false">
      <c r="A14" s="157" t="s">
        <v>172</v>
      </c>
      <c r="B14" s="158" t="s">
        <v>173</v>
      </c>
      <c r="C14" s="158"/>
      <c r="D14" s="158"/>
      <c r="E14" s="158"/>
      <c r="F14" s="159" t="s">
        <v>174</v>
      </c>
      <c r="G14" s="153"/>
      <c r="R14" s="153"/>
      <c r="S14" s="153"/>
      <c r="T14" s="154"/>
      <c r="U14" s="154"/>
    </row>
    <row r="15" s="146" customFormat="true" ht="12.75" hidden="false" customHeight="false" outlineLevel="0" collapsed="false">
      <c r="A15" s="165" t="s">
        <v>175</v>
      </c>
      <c r="B15" s="166" t="s">
        <v>176</v>
      </c>
      <c r="C15" s="166"/>
      <c r="D15" s="166"/>
      <c r="E15" s="166"/>
      <c r="F15" s="159"/>
      <c r="G15" s="153"/>
      <c r="R15" s="153"/>
      <c r="S15" s="153"/>
      <c r="T15" s="154"/>
      <c r="U15" s="154"/>
    </row>
    <row r="16" s="146" customFormat="true" ht="12.75" hidden="false" customHeight="false" outlineLevel="0" collapsed="false">
      <c r="A16" s="165" t="s">
        <v>177</v>
      </c>
      <c r="B16" s="166" t="s">
        <v>178</v>
      </c>
      <c r="C16" s="166"/>
      <c r="D16" s="166"/>
      <c r="E16" s="166"/>
      <c r="F16" s="159"/>
      <c r="G16" s="153"/>
      <c r="R16" s="153"/>
      <c r="S16" s="153"/>
      <c r="T16" s="154"/>
      <c r="U16" s="154"/>
    </row>
    <row r="17" s="146" customFormat="true" ht="12.75" hidden="false" customHeight="false" outlineLevel="0" collapsed="false">
      <c r="A17" s="165" t="s">
        <v>179</v>
      </c>
      <c r="B17" s="166" t="s">
        <v>180</v>
      </c>
      <c r="C17" s="166"/>
      <c r="D17" s="166"/>
      <c r="E17" s="166"/>
      <c r="F17" s="159"/>
      <c r="G17" s="153"/>
      <c r="R17" s="153"/>
      <c r="S17" s="153"/>
      <c r="T17" s="154"/>
      <c r="U17" s="154"/>
    </row>
    <row r="18" s="146" customFormat="true" ht="12.75" hidden="false" customHeight="false" outlineLevel="0" collapsed="false">
      <c r="A18" s="165" t="s">
        <v>181</v>
      </c>
      <c r="B18" s="166" t="s">
        <v>182</v>
      </c>
      <c r="C18" s="166"/>
      <c r="D18" s="166"/>
      <c r="E18" s="166"/>
      <c r="F18" s="159"/>
      <c r="G18" s="153"/>
      <c r="R18" s="153"/>
      <c r="S18" s="153"/>
      <c r="T18" s="154"/>
      <c r="U18" s="154"/>
    </row>
    <row r="19" s="146" customFormat="true" ht="12.75" hidden="false" customHeight="false" outlineLevel="0" collapsed="false">
      <c r="A19" s="173" t="s">
        <v>183</v>
      </c>
      <c r="B19" s="174" t="s">
        <v>184</v>
      </c>
      <c r="C19" s="174"/>
      <c r="D19" s="174"/>
      <c r="E19" s="174"/>
      <c r="F19" s="159"/>
      <c r="G19" s="153"/>
      <c r="R19" s="153"/>
      <c r="S19" s="153"/>
      <c r="T19" s="154"/>
      <c r="U19" s="154"/>
    </row>
    <row r="20" s="146" customFormat="true" ht="12" hidden="false" customHeight="false" outlineLevel="0" collapsed="false">
      <c r="A20" s="175"/>
      <c r="B20" s="156"/>
      <c r="C20" s="156"/>
      <c r="D20" s="156"/>
      <c r="E20" s="153"/>
      <c r="F20" s="153"/>
      <c r="G20" s="153"/>
      <c r="R20" s="153"/>
      <c r="S20" s="153"/>
      <c r="T20" s="154"/>
      <c r="U20" s="154"/>
    </row>
    <row r="21" s="146" customFormat="true" ht="12.75" hidden="false" customHeight="false" outlineLevel="0" collapsed="false">
      <c r="A21" s="176" t="s">
        <v>3</v>
      </c>
      <c r="B21" s="176" t="s">
        <v>3</v>
      </c>
      <c r="C21" s="177" t="s">
        <v>36</v>
      </c>
      <c r="D21" s="176" t="s">
        <v>3</v>
      </c>
      <c r="E21" s="177" t="s">
        <v>36</v>
      </c>
      <c r="F21" s="177" t="s">
        <v>36</v>
      </c>
      <c r="G21" s="177" t="s">
        <v>36</v>
      </c>
      <c r="H21" s="177" t="s">
        <v>36</v>
      </c>
      <c r="I21" s="177" t="s">
        <v>36</v>
      </c>
      <c r="J21" s="177" t="s">
        <v>36</v>
      </c>
      <c r="K21" s="176" t="s">
        <v>3</v>
      </c>
      <c r="L21" s="176" t="s">
        <v>3</v>
      </c>
      <c r="M21" s="176" t="s">
        <v>3</v>
      </c>
      <c r="N21" s="176" t="s">
        <v>3</v>
      </c>
      <c r="O21" s="176" t="s">
        <v>3</v>
      </c>
      <c r="P21" s="176" t="s">
        <v>3</v>
      </c>
      <c r="Q21" s="178"/>
      <c r="R21" s="178"/>
      <c r="S21" s="178"/>
      <c r="T21" s="153"/>
      <c r="U21" s="153"/>
      <c r="V21" s="153"/>
    </row>
    <row r="22" s="146" customFormat="true" ht="12.75" hidden="false" customHeight="false" outlineLevel="0" collapsed="false">
      <c r="A22" s="179" t="s">
        <v>140</v>
      </c>
      <c r="B22" s="179" t="s">
        <v>146</v>
      </c>
      <c r="C22" s="179" t="s">
        <v>5</v>
      </c>
      <c r="D22" s="179" t="s">
        <v>152</v>
      </c>
      <c r="E22" s="179" t="s">
        <v>155</v>
      </c>
      <c r="F22" s="179" t="s">
        <v>159</v>
      </c>
      <c r="G22" s="179" t="s">
        <v>162</v>
      </c>
      <c r="H22" s="179" t="s">
        <v>166</v>
      </c>
      <c r="I22" s="179" t="s">
        <v>168</v>
      </c>
      <c r="J22" s="179" t="s">
        <v>170</v>
      </c>
      <c r="K22" s="179" t="s">
        <v>172</v>
      </c>
      <c r="L22" s="179" t="s">
        <v>175</v>
      </c>
      <c r="M22" s="179" t="s">
        <v>177</v>
      </c>
      <c r="N22" s="179" t="s">
        <v>179</v>
      </c>
      <c r="O22" s="179" t="s">
        <v>181</v>
      </c>
      <c r="P22" s="179" t="s">
        <v>183</v>
      </c>
      <c r="Q22" s="178"/>
      <c r="R22" s="178"/>
      <c r="S22" s="178"/>
      <c r="T22" s="153"/>
      <c r="U22" s="153"/>
      <c r="V22" s="153"/>
    </row>
    <row r="23" s="184" customFormat="true" ht="14.25" hidden="false" customHeight="false" outlineLevel="0" collapsed="false">
      <c r="A23" s="180" t="s">
        <v>185</v>
      </c>
      <c r="B23" s="180" t="s">
        <v>186</v>
      </c>
      <c r="C23" s="181" t="s">
        <v>187</v>
      </c>
      <c r="D23" s="181" t="s">
        <v>188</v>
      </c>
      <c r="E23" s="181" t="s">
        <v>189</v>
      </c>
      <c r="F23" s="180" t="s">
        <v>190</v>
      </c>
      <c r="G23" s="181"/>
      <c r="H23" s="181"/>
      <c r="I23" s="181"/>
      <c r="J23" s="181" t="s">
        <v>191</v>
      </c>
      <c r="K23" s="180" t="n">
        <v>1181858</v>
      </c>
      <c r="L23" s="180" t="n">
        <v>6130680</v>
      </c>
      <c r="M23" s="180" t="n">
        <v>1181554</v>
      </c>
      <c r="N23" s="180" t="n">
        <v>6130587</v>
      </c>
      <c r="O23" s="181" t="n">
        <v>34</v>
      </c>
      <c r="P23" s="181" t="n">
        <v>318</v>
      </c>
      <c r="Q23" s="182"/>
      <c r="R23" s="182"/>
      <c r="S23" s="182"/>
      <c r="T23" s="183"/>
      <c r="U23" s="183"/>
      <c r="V23" s="183"/>
    </row>
    <row r="24" s="184" customFormat="true" ht="14.25" hidden="false" customHeight="false" outlineLevel="0" collapsed="false">
      <c r="A24" s="177" t="s">
        <v>36</v>
      </c>
      <c r="B24" s="177" t="s">
        <v>192</v>
      </c>
      <c r="C24" s="177" t="s">
        <v>36</v>
      </c>
      <c r="D24" s="176" t="s">
        <v>3</v>
      </c>
      <c r="E24" s="176" t="s">
        <v>3</v>
      </c>
      <c r="F24" s="177" t="s">
        <v>36</v>
      </c>
      <c r="G24" s="177" t="s">
        <v>192</v>
      </c>
      <c r="H24" s="185"/>
      <c r="I24" s="185"/>
      <c r="J24" s="185"/>
      <c r="M24" s="186"/>
      <c r="N24" s="182"/>
      <c r="O24" s="182"/>
      <c r="P24" s="182"/>
      <c r="Q24" s="182"/>
      <c r="R24" s="182"/>
      <c r="S24" s="182"/>
      <c r="T24" s="183"/>
      <c r="U24" s="183"/>
      <c r="V24" s="183"/>
    </row>
    <row r="25" s="184" customFormat="true" ht="14.25" hidden="false" customHeight="false" outlineLevel="0" collapsed="false">
      <c r="A25" s="179" t="s">
        <v>143</v>
      </c>
      <c r="B25" s="179" t="s">
        <v>193</v>
      </c>
      <c r="C25" s="179" t="s">
        <v>150</v>
      </c>
      <c r="D25" s="179" t="s">
        <v>7</v>
      </c>
      <c r="E25" s="179" t="s">
        <v>157</v>
      </c>
      <c r="F25" s="179" t="s">
        <v>161</v>
      </c>
      <c r="G25" s="179" t="s">
        <v>194</v>
      </c>
      <c r="H25" s="185"/>
      <c r="I25" s="185"/>
      <c r="J25" s="185"/>
      <c r="M25" s="186"/>
      <c r="N25" s="182"/>
      <c r="O25" s="182"/>
      <c r="P25" s="182"/>
      <c r="Q25" s="182"/>
      <c r="R25" s="182"/>
      <c r="S25" s="182"/>
      <c r="T25" s="183"/>
      <c r="U25" s="183"/>
      <c r="V25" s="183"/>
    </row>
    <row r="26" s="184" customFormat="true" ht="14.25" hidden="false" customHeight="false" outlineLevel="0" collapsed="false">
      <c r="A26" s="187" t="s">
        <v>195</v>
      </c>
      <c r="B26" s="187"/>
      <c r="C26" s="187"/>
      <c r="D26" s="188" t="n">
        <v>43643</v>
      </c>
      <c r="E26" s="189" t="s">
        <v>185</v>
      </c>
      <c r="F26" s="187" t="s">
        <v>196</v>
      </c>
      <c r="G26" s="190" t="s">
        <v>197</v>
      </c>
      <c r="H26" s="191"/>
      <c r="I26" s="191"/>
      <c r="J26" s="191"/>
      <c r="M26" s="186"/>
      <c r="N26" s="182"/>
      <c r="O26" s="182"/>
      <c r="P26" s="182"/>
      <c r="Q26" s="182"/>
      <c r="R26" s="182"/>
      <c r="S26" s="182"/>
      <c r="T26" s="183"/>
      <c r="U26" s="183"/>
      <c r="V26" s="183"/>
    </row>
    <row r="27" s="184" customFormat="true" ht="14.25" hidden="false" customHeight="false" outlineLevel="0" collapsed="false">
      <c r="A27" s="192"/>
      <c r="B27" s="192"/>
      <c r="C27" s="192"/>
      <c r="D27" s="193"/>
      <c r="E27" s="192"/>
      <c r="F27" s="192"/>
      <c r="G27" s="192"/>
      <c r="H27" s="185"/>
      <c r="I27" s="185"/>
      <c r="J27" s="185"/>
      <c r="M27" s="186"/>
      <c r="N27" s="182"/>
      <c r="O27" s="182"/>
      <c r="P27" s="182"/>
      <c r="Q27" s="182"/>
      <c r="R27" s="182"/>
      <c r="S27" s="182"/>
      <c r="T27" s="183"/>
      <c r="U27" s="183"/>
      <c r="V27" s="183"/>
    </row>
    <row r="28" s="184" customFormat="true" ht="14.25" hidden="false" customHeight="false" outlineLevel="0" collapsed="false">
      <c r="A28" s="185"/>
      <c r="B28" s="185"/>
      <c r="C28" s="185"/>
      <c r="D28" s="194"/>
      <c r="E28" s="185"/>
      <c r="F28" s="185"/>
      <c r="G28" s="185"/>
      <c r="H28" s="185"/>
      <c r="I28" s="185"/>
      <c r="J28" s="185"/>
      <c r="M28" s="186"/>
      <c r="N28" s="182"/>
      <c r="O28" s="182"/>
      <c r="P28" s="182"/>
      <c r="Q28" s="182"/>
      <c r="R28" s="182"/>
      <c r="S28" s="182"/>
      <c r="T28" s="183"/>
      <c r="U28" s="183"/>
      <c r="V28" s="183"/>
    </row>
    <row r="29" customFormat="false" ht="15.75" hidden="false" customHeight="false" outlineLevel="0" collapsed="false">
      <c r="A29" s="195" t="s">
        <v>198</v>
      </c>
      <c r="B29" s="196"/>
      <c r="C29" s="196"/>
      <c r="D29" s="144"/>
      <c r="E29" s="144"/>
      <c r="H29" s="143"/>
      <c r="I29" s="143"/>
      <c r="R29" s="197"/>
      <c r="S29" s="197"/>
      <c r="T29" s="197"/>
      <c r="U29" s="198"/>
    </row>
    <row r="30" customFormat="false" ht="13.5" hidden="false" customHeight="true" outlineLevel="0" collapsed="false">
      <c r="A30" s="199" t="s">
        <v>13</v>
      </c>
      <c r="B30" s="144"/>
      <c r="C30" s="144"/>
      <c r="D30" s="144"/>
      <c r="E30" s="144"/>
      <c r="H30" s="143"/>
      <c r="J30" s="200"/>
      <c r="K30" s="200"/>
      <c r="L30" s="200"/>
      <c r="M30" s="200"/>
      <c r="N30" s="200"/>
      <c r="O30" s="200"/>
      <c r="T30" s="201"/>
      <c r="U30" s="202"/>
    </row>
    <row r="31" customFormat="false" ht="13.5" hidden="false" customHeight="true" outlineLevel="0" collapsed="false">
      <c r="A31" s="157" t="s">
        <v>4</v>
      </c>
      <c r="B31" s="203" t="s">
        <v>199</v>
      </c>
      <c r="C31" s="203"/>
      <c r="D31" s="203"/>
      <c r="E31" s="158"/>
      <c r="H31" s="143"/>
      <c r="I31" s="204"/>
      <c r="J31" s="205"/>
      <c r="K31" s="146"/>
      <c r="L31" s="146"/>
      <c r="M31" s="146"/>
      <c r="P31" s="200"/>
      <c r="T31" s="201"/>
      <c r="U31" s="202"/>
    </row>
    <row r="32" customFormat="false" ht="13.5" hidden="false" customHeight="true" outlineLevel="0" collapsed="false">
      <c r="A32" s="165" t="s">
        <v>5</v>
      </c>
      <c r="B32" s="156" t="s">
        <v>44</v>
      </c>
      <c r="C32" s="156"/>
      <c r="D32" s="156"/>
      <c r="E32" s="166"/>
      <c r="F32" s="206"/>
      <c r="H32" s="195" t="s">
        <v>200</v>
      </c>
      <c r="I32" s="207"/>
      <c r="J32" s="207"/>
      <c r="K32" s="196"/>
      <c r="L32" s="208"/>
      <c r="T32" s="201"/>
      <c r="U32" s="202"/>
      <c r="V32" s="202"/>
    </row>
    <row r="33" customFormat="false" ht="15" hidden="false" customHeight="false" outlineLevel="0" collapsed="false">
      <c r="A33" s="165" t="s">
        <v>201</v>
      </c>
      <c r="B33" s="156" t="s">
        <v>47</v>
      </c>
      <c r="C33" s="156"/>
      <c r="D33" s="156"/>
      <c r="E33" s="166"/>
      <c r="G33" s="204"/>
      <c r="H33" s="205"/>
      <c r="I33" s="146"/>
      <c r="J33" s="146"/>
      <c r="T33" s="201"/>
      <c r="U33" s="202"/>
    </row>
    <row r="34" customFormat="false" ht="15" hidden="false" customHeight="false" outlineLevel="0" collapsed="false">
      <c r="A34" s="165" t="s">
        <v>7</v>
      </c>
      <c r="B34" s="156" t="s">
        <v>202</v>
      </c>
      <c r="C34" s="156"/>
      <c r="D34" s="156"/>
      <c r="E34" s="166"/>
      <c r="F34" s="144"/>
      <c r="G34" s="144"/>
      <c r="H34" s="199" t="s">
        <v>13</v>
      </c>
      <c r="I34" s="206"/>
      <c r="J34" s="206"/>
      <c r="T34" s="144"/>
    </row>
    <row r="35" customFormat="false" ht="15" hidden="false" customHeight="false" outlineLevel="0" collapsed="false">
      <c r="A35" s="165" t="s">
        <v>203</v>
      </c>
      <c r="B35" s="175" t="s">
        <v>204</v>
      </c>
      <c r="C35" s="156"/>
      <c r="D35" s="156"/>
      <c r="E35" s="166"/>
      <c r="F35" s="144"/>
      <c r="G35" s="144"/>
      <c r="H35" s="209" t="s">
        <v>205</v>
      </c>
      <c r="I35" s="210" t="s">
        <v>206</v>
      </c>
      <c r="J35" s="162"/>
      <c r="T35" s="144"/>
    </row>
    <row r="36" customFormat="false" ht="15" hidden="false" customHeight="false" outlineLevel="0" collapsed="false">
      <c r="A36" s="173" t="s">
        <v>35</v>
      </c>
      <c r="B36" s="211" t="s">
        <v>207</v>
      </c>
      <c r="C36" s="212"/>
      <c r="D36" s="212"/>
      <c r="E36" s="174"/>
      <c r="F36" s="142"/>
      <c r="G36" s="142"/>
      <c r="H36" s="209" t="s">
        <v>208</v>
      </c>
      <c r="I36" s="210" t="s">
        <v>209</v>
      </c>
      <c r="J36" s="210"/>
      <c r="K36" s="213"/>
      <c r="L36" s="214"/>
      <c r="T36" s="144"/>
    </row>
    <row r="37" customFormat="false" ht="15" hidden="false" customHeight="false" outlineLevel="0" collapsed="false">
      <c r="A37" s="215"/>
      <c r="B37" s="216"/>
      <c r="C37" s="215"/>
      <c r="D37" s="215"/>
      <c r="E37" s="217" t="s">
        <v>3</v>
      </c>
      <c r="F37" s="218"/>
      <c r="G37" s="142"/>
      <c r="H37" s="176" t="s">
        <v>3</v>
      </c>
      <c r="I37" s="177" t="s">
        <v>36</v>
      </c>
      <c r="P37" s="219"/>
      <c r="Q37" s="219"/>
      <c r="R37" s="144"/>
      <c r="S37" s="144"/>
      <c r="T37" s="144"/>
    </row>
    <row r="38" customFormat="false" ht="15" hidden="false" customHeight="false" outlineLevel="0" collapsed="false">
      <c r="A38" s="179" t="s">
        <v>146</v>
      </c>
      <c r="B38" s="179" t="s">
        <v>5</v>
      </c>
      <c r="C38" s="179" t="s">
        <v>152</v>
      </c>
      <c r="D38" s="179" t="s">
        <v>7</v>
      </c>
      <c r="E38" s="220" t="s">
        <v>203</v>
      </c>
      <c r="F38" s="59" t="s">
        <v>14</v>
      </c>
      <c r="G38" s="221" t="s">
        <v>63</v>
      </c>
      <c r="H38" s="222" t="s">
        <v>205</v>
      </c>
      <c r="I38" s="223" t="s">
        <v>208</v>
      </c>
      <c r="R38" s="219"/>
      <c r="S38" s="219"/>
      <c r="T38" s="144"/>
    </row>
    <row r="39" customFormat="false" ht="15" hidden="false" customHeight="true" outlineLevel="0" collapsed="false">
      <c r="A39" s="224" t="str">
        <f aca="false">B23</f>
        <v>06215800</v>
      </c>
      <c r="B39" s="224" t="str">
        <f aca="false">C23</f>
        <v>LIAMONE</v>
      </c>
      <c r="C39" s="224" t="str">
        <f aca="false">D23</f>
        <v>Truja</v>
      </c>
      <c r="D39" s="225" t="n">
        <f aca="false">D26</f>
        <v>43643</v>
      </c>
      <c r="E39" s="226" t="n">
        <v>13.33</v>
      </c>
      <c r="F39" s="227" t="s">
        <v>210</v>
      </c>
      <c r="G39" s="228" t="s">
        <v>102</v>
      </c>
      <c r="H39" s="229" t="n">
        <v>1</v>
      </c>
      <c r="I39" s="229" t="s">
        <v>211</v>
      </c>
      <c r="R39" s="219"/>
      <c r="S39" s="219"/>
      <c r="T39" s="144"/>
    </row>
    <row r="40" customFormat="false" ht="15" hidden="false" customHeight="false" outlineLevel="0" collapsed="false">
      <c r="A40" s="59" t="s">
        <v>212</v>
      </c>
      <c r="B40" s="60"/>
      <c r="C40" s="60"/>
      <c r="D40" s="61"/>
      <c r="E40" s="60"/>
      <c r="F40" s="227" t="s">
        <v>213</v>
      </c>
      <c r="G40" s="228" t="s">
        <v>105</v>
      </c>
      <c r="H40" s="230"/>
      <c r="I40" s="229"/>
      <c r="R40" s="219"/>
      <c r="S40" s="219"/>
      <c r="T40" s="144"/>
    </row>
    <row r="41" customFormat="false" ht="15" hidden="false" customHeight="false" outlineLevel="0" collapsed="false">
      <c r="A41" s="65"/>
      <c r="B41" s="65"/>
      <c r="C41" s="65"/>
      <c r="D41" s="65"/>
      <c r="E41" s="65"/>
      <c r="F41" s="227" t="s">
        <v>214</v>
      </c>
      <c r="G41" s="228" t="s">
        <v>108</v>
      </c>
      <c r="H41" s="230"/>
      <c r="I41" s="229"/>
      <c r="R41" s="219"/>
      <c r="S41" s="219"/>
      <c r="T41" s="144"/>
    </row>
    <row r="42" customFormat="false" ht="15" hidden="false" customHeight="false" outlineLevel="0" collapsed="false">
      <c r="A42" s="60"/>
      <c r="B42" s="60"/>
      <c r="C42" s="60"/>
      <c r="D42" s="61"/>
      <c r="E42" s="60"/>
      <c r="F42" s="227" t="s">
        <v>215</v>
      </c>
      <c r="G42" s="228" t="s">
        <v>111</v>
      </c>
      <c r="H42" s="230" t="n">
        <v>1</v>
      </c>
      <c r="I42" s="229" t="s">
        <v>211</v>
      </c>
      <c r="R42" s="219"/>
      <c r="S42" s="219"/>
      <c r="T42" s="144"/>
    </row>
    <row r="43" customFormat="false" ht="15" hidden="false" customHeight="false" outlineLevel="0" collapsed="false">
      <c r="A43" s="60"/>
      <c r="B43" s="60"/>
      <c r="C43" s="60"/>
      <c r="D43" s="61"/>
      <c r="E43" s="60"/>
      <c r="F43" s="227" t="s">
        <v>216</v>
      </c>
      <c r="G43" s="228" t="s">
        <v>114</v>
      </c>
      <c r="H43" s="230" t="n">
        <v>31</v>
      </c>
      <c r="I43" s="229" t="s">
        <v>217</v>
      </c>
      <c r="O43" s="146"/>
      <c r="R43" s="219"/>
      <c r="S43" s="219"/>
      <c r="T43" s="144"/>
    </row>
    <row r="44" customFormat="false" ht="15" hidden="false" customHeight="false" outlineLevel="0" collapsed="false">
      <c r="A44" s="60"/>
      <c r="B44" s="60"/>
      <c r="C44" s="60"/>
      <c r="D44" s="61"/>
      <c r="E44" s="60"/>
      <c r="F44" s="227" t="s">
        <v>218</v>
      </c>
      <c r="G44" s="228" t="s">
        <v>117</v>
      </c>
      <c r="H44" s="230" t="n">
        <v>26</v>
      </c>
      <c r="I44" s="229" t="s">
        <v>217</v>
      </c>
      <c r="M44" s="146"/>
      <c r="N44" s="146"/>
      <c r="O44" s="146"/>
      <c r="P44" s="146"/>
      <c r="Q44" s="146"/>
      <c r="R44" s="146"/>
      <c r="S44" s="146"/>
      <c r="T44" s="144"/>
    </row>
    <row r="45" customFormat="false" ht="15" hidden="false" customHeight="false" outlineLevel="0" collapsed="false">
      <c r="A45" s="60"/>
      <c r="B45" s="60"/>
      <c r="C45" s="60"/>
      <c r="D45" s="61"/>
      <c r="E45" s="60"/>
      <c r="F45" s="227" t="s">
        <v>219</v>
      </c>
      <c r="G45" s="228" t="s">
        <v>120</v>
      </c>
      <c r="H45" s="230" t="n">
        <v>1</v>
      </c>
      <c r="I45" s="229" t="s">
        <v>211</v>
      </c>
      <c r="M45" s="146"/>
      <c r="N45" s="146"/>
      <c r="O45" s="146"/>
      <c r="P45" s="146"/>
      <c r="Q45" s="146"/>
      <c r="R45" s="146"/>
      <c r="S45" s="146"/>
      <c r="T45" s="144"/>
    </row>
    <row r="46" customFormat="false" ht="15" hidden="false" customHeight="false" outlineLevel="0" collapsed="false">
      <c r="A46" s="60"/>
      <c r="B46" s="60"/>
      <c r="C46" s="60"/>
      <c r="D46" s="61"/>
      <c r="E46" s="60"/>
      <c r="F46" s="227" t="s">
        <v>220</v>
      </c>
      <c r="G46" s="228" t="s">
        <v>123</v>
      </c>
      <c r="H46" s="230"/>
      <c r="I46" s="229"/>
      <c r="M46" s="146"/>
      <c r="N46" s="146"/>
      <c r="O46" s="146"/>
      <c r="P46" s="146"/>
      <c r="Q46" s="146"/>
      <c r="R46" s="146"/>
      <c r="S46" s="146"/>
      <c r="T46" s="144"/>
    </row>
    <row r="47" customFormat="false" ht="15" hidden="false" customHeight="false" outlineLevel="0" collapsed="false">
      <c r="A47" s="60"/>
      <c r="B47" s="60"/>
      <c r="C47" s="60"/>
      <c r="D47" s="61"/>
      <c r="E47" s="60"/>
      <c r="F47" s="227" t="s">
        <v>221</v>
      </c>
      <c r="G47" s="228" t="s">
        <v>126</v>
      </c>
      <c r="H47" s="230"/>
      <c r="I47" s="229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</row>
    <row r="48" s="146" customFormat="true" ht="15" hidden="false" customHeight="false" outlineLevel="0" collapsed="false">
      <c r="A48" s="60"/>
      <c r="B48" s="60"/>
      <c r="C48" s="60"/>
      <c r="D48" s="61"/>
      <c r="E48" s="60"/>
      <c r="F48" s="227" t="s">
        <v>222</v>
      </c>
      <c r="G48" s="228" t="s">
        <v>129</v>
      </c>
      <c r="H48" s="230" t="n">
        <v>1</v>
      </c>
      <c r="I48" s="229" t="s">
        <v>211</v>
      </c>
      <c r="O48" s="142"/>
    </row>
    <row r="49" s="146" customFormat="true" ht="15" hidden="false" customHeight="false" outlineLevel="0" collapsed="false">
      <c r="A49" s="60"/>
      <c r="B49" s="60"/>
      <c r="C49" s="60"/>
      <c r="D49" s="61"/>
      <c r="E49" s="60"/>
      <c r="F49" s="227" t="s">
        <v>223</v>
      </c>
      <c r="G49" s="228" t="s">
        <v>131</v>
      </c>
      <c r="H49" s="230" t="n">
        <v>2</v>
      </c>
      <c r="I49" s="229" t="s">
        <v>211</v>
      </c>
      <c r="M49" s="142"/>
      <c r="N49" s="142"/>
      <c r="O49" s="142"/>
      <c r="P49" s="142"/>
      <c r="Q49" s="142"/>
      <c r="R49" s="219"/>
      <c r="S49" s="219"/>
    </row>
    <row r="50" s="146" customFormat="true" ht="15" hidden="false" customHeight="false" outlineLevel="0" collapsed="false">
      <c r="A50" s="60"/>
      <c r="B50" s="60"/>
      <c r="C50" s="60"/>
      <c r="D50" s="61"/>
      <c r="E50" s="60"/>
      <c r="F50" s="231" t="s">
        <v>224</v>
      </c>
      <c r="G50" s="232" t="s">
        <v>134</v>
      </c>
      <c r="H50" s="233" t="n">
        <v>37</v>
      </c>
      <c r="I50" s="229" t="s">
        <v>217</v>
      </c>
      <c r="M50" s="142"/>
      <c r="N50" s="142"/>
      <c r="O50" s="142"/>
      <c r="P50" s="142"/>
      <c r="Q50" s="142"/>
      <c r="R50" s="219"/>
      <c r="S50" s="219"/>
    </row>
    <row r="51" s="146" customFormat="true" ht="15.75" hidden="false" customHeight="false" outlineLevel="0" collapsed="false">
      <c r="A51" s="200"/>
      <c r="B51" s="200"/>
      <c r="C51" s="200"/>
      <c r="D51" s="200"/>
      <c r="E51" s="200"/>
      <c r="F51" s="234" t="s">
        <v>225</v>
      </c>
      <c r="G51" s="234"/>
      <c r="H51" s="235" t="n">
        <f aca="false">SUM(H39:H50)/100</f>
        <v>1</v>
      </c>
      <c r="N51" s="142"/>
      <c r="O51" s="142"/>
      <c r="P51" s="142"/>
      <c r="Q51" s="142"/>
      <c r="R51" s="219"/>
      <c r="S51" s="219"/>
    </row>
    <row r="52" s="146" customFormat="true" ht="15.75" hidden="false" customHeight="false" outlineLevel="0" collapsed="false">
      <c r="A52" s="236" t="s">
        <v>12</v>
      </c>
      <c r="B52" s="236"/>
      <c r="C52" s="236"/>
      <c r="D52" s="236"/>
      <c r="E52" s="236"/>
      <c r="F52" s="237"/>
      <c r="G52" s="238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219"/>
    </row>
    <row r="53" customFormat="false" ht="15" hidden="false" customHeight="false" outlineLevel="0" collapsed="false">
      <c r="G53" s="239"/>
      <c r="T53" s="219"/>
    </row>
    <row r="54" customFormat="false" ht="15" hidden="false" customHeight="false" outlineLevel="0" collapsed="false">
      <c r="A54" s="199" t="s">
        <v>13</v>
      </c>
      <c r="B54" s="206"/>
      <c r="C54" s="206"/>
      <c r="D54" s="206"/>
      <c r="E54" s="240"/>
      <c r="F54" s="241"/>
      <c r="G54" s="239"/>
      <c r="T54" s="219"/>
    </row>
    <row r="55" customFormat="false" ht="15" hidden="false" customHeight="false" outlineLevel="0" collapsed="false">
      <c r="A55" s="157" t="s">
        <v>14</v>
      </c>
      <c r="B55" s="203" t="s">
        <v>226</v>
      </c>
      <c r="C55" s="203"/>
      <c r="D55" s="203"/>
      <c r="E55" s="203"/>
      <c r="F55" s="158"/>
      <c r="G55" s="242"/>
      <c r="J55" s="243"/>
      <c r="T55" s="219"/>
    </row>
    <row r="56" customFormat="false" ht="15" hidden="false" customHeight="false" outlineLevel="0" collapsed="false">
      <c r="A56" s="165" t="s">
        <v>16</v>
      </c>
      <c r="B56" s="156" t="s">
        <v>226</v>
      </c>
      <c r="C56" s="156"/>
      <c r="D56" s="156"/>
      <c r="E56" s="156"/>
      <c r="F56" s="166"/>
      <c r="G56" s="242"/>
      <c r="H56" s="199" t="s">
        <v>13</v>
      </c>
      <c r="J56" s="243"/>
      <c r="T56" s="219"/>
    </row>
    <row r="57" customFormat="false" ht="15" hidden="false" customHeight="false" outlineLevel="0" collapsed="false">
      <c r="A57" s="165" t="s">
        <v>227</v>
      </c>
      <c r="B57" s="156" t="s">
        <v>228</v>
      </c>
      <c r="C57" s="156"/>
      <c r="D57" s="156"/>
      <c r="E57" s="156"/>
      <c r="F57" s="166"/>
      <c r="G57" s="242"/>
      <c r="H57" s="244" t="s">
        <v>62</v>
      </c>
      <c r="I57" s="244" t="s">
        <v>63</v>
      </c>
      <c r="J57" s="244" t="s">
        <v>64</v>
      </c>
      <c r="T57" s="219"/>
    </row>
    <row r="58" customFormat="false" ht="15" hidden="false" customHeight="false" outlineLevel="0" collapsed="false">
      <c r="A58" s="165" t="s">
        <v>20</v>
      </c>
      <c r="B58" s="156" t="s">
        <v>21</v>
      </c>
      <c r="C58" s="156"/>
      <c r="D58" s="156"/>
      <c r="E58" s="156"/>
      <c r="F58" s="166"/>
      <c r="G58" s="242"/>
      <c r="H58" s="245" t="s">
        <v>66</v>
      </c>
      <c r="I58" s="245" t="s">
        <v>67</v>
      </c>
      <c r="J58" s="245" t="s">
        <v>68</v>
      </c>
      <c r="T58" s="219"/>
    </row>
    <row r="59" customFormat="false" ht="15" hidden="false" customHeight="false" outlineLevel="0" collapsed="false">
      <c r="A59" s="165" t="s">
        <v>23</v>
      </c>
      <c r="B59" s="156" t="s">
        <v>24</v>
      </c>
      <c r="C59" s="156"/>
      <c r="D59" s="156"/>
      <c r="E59" s="156"/>
      <c r="F59" s="166"/>
      <c r="G59" s="242"/>
      <c r="H59" s="246" t="s">
        <v>70</v>
      </c>
      <c r="I59" s="246" t="s">
        <v>71</v>
      </c>
      <c r="J59" s="246" t="s">
        <v>72</v>
      </c>
      <c r="T59" s="219"/>
    </row>
    <row r="60" customFormat="false" ht="15" hidden="false" customHeight="false" outlineLevel="0" collapsed="false">
      <c r="A60" s="165" t="s">
        <v>26</v>
      </c>
      <c r="B60" s="156" t="s">
        <v>27</v>
      </c>
      <c r="C60" s="156"/>
      <c r="D60" s="156"/>
      <c r="E60" s="156"/>
      <c r="F60" s="166"/>
      <c r="G60" s="242"/>
      <c r="H60" s="246" t="s">
        <v>75</v>
      </c>
      <c r="I60" s="246" t="s">
        <v>76</v>
      </c>
      <c r="J60" s="246" t="s">
        <v>77</v>
      </c>
      <c r="T60" s="219"/>
    </row>
    <row r="61" customFormat="false" ht="15" hidden="false" customHeight="false" outlineLevel="0" collapsed="false">
      <c r="A61" s="165" t="s">
        <v>29</v>
      </c>
      <c r="B61" s="156" t="s">
        <v>30</v>
      </c>
      <c r="C61" s="156"/>
      <c r="D61" s="156"/>
      <c r="E61" s="156"/>
      <c r="F61" s="166"/>
      <c r="G61" s="247"/>
      <c r="H61" s="248" t="s">
        <v>80</v>
      </c>
      <c r="I61" s="248" t="s">
        <v>81</v>
      </c>
      <c r="J61" s="248" t="s">
        <v>82</v>
      </c>
      <c r="O61" s="143"/>
      <c r="P61" s="143"/>
      <c r="Q61" s="143"/>
      <c r="R61" s="143"/>
      <c r="S61" s="143"/>
      <c r="T61" s="143"/>
    </row>
    <row r="62" customFormat="false" ht="15" hidden="false" customHeight="false" outlineLevel="0" collapsed="false">
      <c r="A62" s="173" t="s">
        <v>32</v>
      </c>
      <c r="B62" s="212" t="s">
        <v>33</v>
      </c>
      <c r="C62" s="249"/>
      <c r="D62" s="249"/>
      <c r="E62" s="212"/>
      <c r="F62" s="174"/>
      <c r="G62" s="247"/>
      <c r="H62" s="143"/>
      <c r="T62" s="219"/>
    </row>
    <row r="63" customFormat="false" ht="15" hidden="false" customHeight="false" outlineLevel="0" collapsed="false">
      <c r="E63" s="250"/>
      <c r="F63" s="142"/>
      <c r="H63" s="143"/>
      <c r="T63" s="219"/>
    </row>
    <row r="64" customFormat="false" ht="15" hidden="false" customHeight="false" outlineLevel="0" collapsed="false">
      <c r="A64" s="251"/>
      <c r="B64" s="251"/>
      <c r="C64" s="251"/>
      <c r="D64" s="176" t="s">
        <v>3</v>
      </c>
      <c r="E64" s="176" t="s">
        <v>3</v>
      </c>
      <c r="F64" s="176" t="s">
        <v>3</v>
      </c>
      <c r="G64" s="177" t="s">
        <v>36</v>
      </c>
      <c r="H64" s="177" t="s">
        <v>36</v>
      </c>
      <c r="I64" s="177" t="s">
        <v>36</v>
      </c>
      <c r="J64" s="177" t="s">
        <v>36</v>
      </c>
      <c r="K64" s="177" t="s">
        <v>36</v>
      </c>
      <c r="L64" s="143"/>
      <c r="M64" s="143"/>
      <c r="N64" s="143"/>
      <c r="T64" s="219"/>
    </row>
    <row r="65" s="143" customFormat="true" ht="15" hidden="false" customHeight="false" outlineLevel="0" collapsed="false">
      <c r="A65" s="252" t="s">
        <v>146</v>
      </c>
      <c r="B65" s="252" t="s">
        <v>7</v>
      </c>
      <c r="C65" s="252" t="s">
        <v>229</v>
      </c>
      <c r="D65" s="179" t="s">
        <v>14</v>
      </c>
      <c r="E65" s="179" t="s">
        <v>16</v>
      </c>
      <c r="F65" s="179" t="s">
        <v>227</v>
      </c>
      <c r="G65" s="179" t="s">
        <v>20</v>
      </c>
      <c r="H65" s="179" t="s">
        <v>230</v>
      </c>
      <c r="I65" s="179" t="s">
        <v>26</v>
      </c>
      <c r="J65" s="179" t="s">
        <v>29</v>
      </c>
      <c r="K65" s="179" t="s">
        <v>32</v>
      </c>
      <c r="L65" s="142"/>
      <c r="M65" s="142"/>
      <c r="N65" s="142"/>
      <c r="O65" s="142"/>
      <c r="P65" s="142"/>
      <c r="Q65" s="142"/>
      <c r="R65" s="142"/>
      <c r="S65" s="142"/>
      <c r="T65" s="219"/>
    </row>
    <row r="66" customFormat="false" ht="15" hidden="false" customHeight="false" outlineLevel="0" collapsed="false">
      <c r="A66" s="253" t="str">
        <f aca="false">B23</f>
        <v>06215800</v>
      </c>
      <c r="B66" s="254" t="n">
        <f aca="false">D26</f>
        <v>43643</v>
      </c>
      <c r="C66" s="255" t="s">
        <v>38</v>
      </c>
      <c r="D66" s="229" t="s">
        <v>102</v>
      </c>
      <c r="E66" s="229" t="s">
        <v>231</v>
      </c>
      <c r="F66" s="229" t="s">
        <v>232</v>
      </c>
      <c r="G66" s="229"/>
      <c r="H66" s="229"/>
      <c r="I66" s="229"/>
      <c r="J66" s="229"/>
      <c r="K66" s="229"/>
      <c r="T66" s="219"/>
    </row>
    <row r="67" customFormat="false" ht="15" hidden="false" customHeight="false" outlineLevel="0" collapsed="false">
      <c r="A67" s="256" t="str">
        <f aca="false">+A$66</f>
        <v>06215800</v>
      </c>
      <c r="B67" s="257" t="n">
        <f aca="false">+B$66</f>
        <v>43643</v>
      </c>
      <c r="C67" s="255" t="s">
        <v>39</v>
      </c>
      <c r="D67" s="229" t="s">
        <v>111</v>
      </c>
      <c r="E67" s="229" t="s">
        <v>67</v>
      </c>
      <c r="F67" s="229" t="s">
        <v>232</v>
      </c>
      <c r="G67" s="230"/>
      <c r="H67" s="229"/>
      <c r="I67" s="229"/>
      <c r="J67" s="230"/>
      <c r="K67" s="229"/>
      <c r="T67" s="219"/>
    </row>
    <row r="68" customFormat="false" ht="15" hidden="false" customHeight="false" outlineLevel="0" collapsed="false">
      <c r="A68" s="256" t="str">
        <f aca="false">+A$66</f>
        <v>06215800</v>
      </c>
      <c r="B68" s="257" t="n">
        <f aca="false">+B$66</f>
        <v>43643</v>
      </c>
      <c r="C68" s="255" t="s">
        <v>40</v>
      </c>
      <c r="D68" s="229" t="s">
        <v>120</v>
      </c>
      <c r="E68" s="229" t="s">
        <v>67</v>
      </c>
      <c r="F68" s="229" t="s">
        <v>232</v>
      </c>
      <c r="G68" s="230"/>
      <c r="H68" s="229"/>
      <c r="I68" s="229"/>
      <c r="J68" s="230"/>
      <c r="K68" s="229"/>
      <c r="T68" s="219"/>
    </row>
    <row r="69" customFormat="false" ht="15" hidden="false" customHeight="false" outlineLevel="0" collapsed="false">
      <c r="A69" s="256" t="str">
        <f aca="false">+A$66</f>
        <v>06215800</v>
      </c>
      <c r="B69" s="257" t="n">
        <f aca="false">+B$66</f>
        <v>43643</v>
      </c>
      <c r="C69" s="255" t="s">
        <v>41</v>
      </c>
      <c r="D69" s="229" t="s">
        <v>129</v>
      </c>
      <c r="E69" s="229" t="s">
        <v>67</v>
      </c>
      <c r="F69" s="229" t="s">
        <v>232</v>
      </c>
      <c r="G69" s="230"/>
      <c r="H69" s="229"/>
      <c r="I69" s="229"/>
      <c r="J69" s="230"/>
      <c r="K69" s="229"/>
      <c r="T69" s="219"/>
    </row>
    <row r="70" customFormat="false" ht="15" hidden="false" customHeight="false" outlineLevel="0" collapsed="false">
      <c r="A70" s="256" t="str">
        <f aca="false">+A$66</f>
        <v>06215800</v>
      </c>
      <c r="B70" s="257" t="n">
        <f aca="false">+B$66</f>
        <v>43643</v>
      </c>
      <c r="C70" s="255" t="s">
        <v>43</v>
      </c>
      <c r="D70" s="229" t="s">
        <v>114</v>
      </c>
      <c r="E70" s="229" t="s">
        <v>67</v>
      </c>
      <c r="F70" s="229" t="s">
        <v>233</v>
      </c>
      <c r="G70" s="230"/>
      <c r="H70" s="229"/>
      <c r="I70" s="229"/>
      <c r="J70" s="230"/>
      <c r="K70" s="229"/>
      <c r="T70" s="219"/>
    </row>
    <row r="71" customFormat="false" ht="15" hidden="false" customHeight="false" outlineLevel="0" collapsed="false">
      <c r="A71" s="256" t="str">
        <f aca="false">+A$66</f>
        <v>06215800</v>
      </c>
      <c r="B71" s="257" t="n">
        <f aca="false">+B$66</f>
        <v>43643</v>
      </c>
      <c r="C71" s="255" t="s">
        <v>45</v>
      </c>
      <c r="D71" s="229" t="s">
        <v>117</v>
      </c>
      <c r="E71" s="229" t="s">
        <v>71</v>
      </c>
      <c r="F71" s="229" t="s">
        <v>233</v>
      </c>
      <c r="G71" s="230"/>
      <c r="H71" s="229"/>
      <c r="I71" s="229"/>
      <c r="J71" s="230"/>
      <c r="K71" s="229"/>
      <c r="T71" s="219"/>
    </row>
    <row r="72" customFormat="false" ht="15" hidden="false" customHeight="false" outlineLevel="0" collapsed="false">
      <c r="A72" s="256" t="str">
        <f aca="false">+A$66</f>
        <v>06215800</v>
      </c>
      <c r="B72" s="257" t="n">
        <f aca="false">+B$66</f>
        <v>43643</v>
      </c>
      <c r="C72" s="255" t="s">
        <v>48</v>
      </c>
      <c r="D72" s="229" t="s">
        <v>134</v>
      </c>
      <c r="E72" s="229" t="s">
        <v>231</v>
      </c>
      <c r="F72" s="229" t="s">
        <v>233</v>
      </c>
      <c r="G72" s="230"/>
      <c r="H72" s="229"/>
      <c r="I72" s="229"/>
      <c r="J72" s="230"/>
      <c r="K72" s="229"/>
      <c r="T72" s="219"/>
    </row>
    <row r="73" customFormat="false" ht="15" hidden="false" customHeight="false" outlineLevel="0" collapsed="false">
      <c r="A73" s="256" t="str">
        <f aca="false">+A$66</f>
        <v>06215800</v>
      </c>
      <c r="B73" s="257" t="n">
        <f aca="false">+B$66</f>
        <v>43643</v>
      </c>
      <c r="C73" s="255" t="s">
        <v>50</v>
      </c>
      <c r="D73" s="229" t="s">
        <v>134</v>
      </c>
      <c r="E73" s="229" t="s">
        <v>71</v>
      </c>
      <c r="F73" s="229" t="s">
        <v>233</v>
      </c>
      <c r="G73" s="230"/>
      <c r="H73" s="229"/>
      <c r="I73" s="229"/>
      <c r="J73" s="230"/>
      <c r="K73" s="229"/>
      <c r="T73" s="219"/>
    </row>
    <row r="74" customFormat="false" ht="15" hidden="false" customHeight="false" outlineLevel="0" collapsed="false">
      <c r="A74" s="256" t="str">
        <f aca="false">+A$66</f>
        <v>06215800</v>
      </c>
      <c r="B74" s="257" t="n">
        <f aca="false">+B$66</f>
        <v>43643</v>
      </c>
      <c r="C74" s="255" t="s">
        <v>52</v>
      </c>
      <c r="D74" s="229" t="s">
        <v>114</v>
      </c>
      <c r="E74" s="229" t="s">
        <v>71</v>
      </c>
      <c r="F74" s="229" t="s">
        <v>234</v>
      </c>
      <c r="G74" s="230"/>
      <c r="H74" s="229"/>
      <c r="I74" s="229"/>
      <c r="J74" s="230"/>
      <c r="K74" s="229"/>
      <c r="T74" s="219"/>
    </row>
    <row r="75" customFormat="false" ht="15" hidden="false" customHeight="false" outlineLevel="0" collapsed="false">
      <c r="A75" s="256" t="str">
        <f aca="false">+A$66</f>
        <v>06215800</v>
      </c>
      <c r="B75" s="257" t="n">
        <f aca="false">+B$66</f>
        <v>43643</v>
      </c>
      <c r="C75" s="255" t="s">
        <v>54</v>
      </c>
      <c r="D75" s="229" t="s">
        <v>134</v>
      </c>
      <c r="E75" s="229" t="s">
        <v>67</v>
      </c>
      <c r="F75" s="229" t="s">
        <v>234</v>
      </c>
      <c r="G75" s="230"/>
      <c r="H75" s="229"/>
      <c r="I75" s="229"/>
      <c r="J75" s="230"/>
      <c r="K75" s="229"/>
      <c r="T75" s="219"/>
    </row>
    <row r="76" customFormat="false" ht="15" hidden="false" customHeight="false" outlineLevel="0" collapsed="false">
      <c r="A76" s="256" t="str">
        <f aca="false">+A$66</f>
        <v>06215800</v>
      </c>
      <c r="B76" s="257" t="n">
        <f aca="false">+B$66</f>
        <v>43643</v>
      </c>
      <c r="C76" s="255" t="s">
        <v>56</v>
      </c>
      <c r="D76" s="229" t="s">
        <v>117</v>
      </c>
      <c r="E76" s="229" t="s">
        <v>231</v>
      </c>
      <c r="F76" s="229" t="s">
        <v>234</v>
      </c>
      <c r="G76" s="230"/>
      <c r="H76" s="229"/>
      <c r="I76" s="229"/>
      <c r="J76" s="230"/>
      <c r="K76" s="229"/>
      <c r="T76" s="219"/>
    </row>
    <row r="77" customFormat="false" ht="15" hidden="false" customHeight="false" outlineLevel="0" collapsed="false">
      <c r="A77" s="256" t="str">
        <f aca="false">+A$66</f>
        <v>06215800</v>
      </c>
      <c r="B77" s="257" t="n">
        <f aca="false">+B$66</f>
        <v>43643</v>
      </c>
      <c r="C77" s="255" t="s">
        <v>58</v>
      </c>
      <c r="D77" s="229" t="s">
        <v>114</v>
      </c>
      <c r="E77" s="229" t="s">
        <v>231</v>
      </c>
      <c r="F77" s="229" t="s">
        <v>234</v>
      </c>
      <c r="G77" s="230"/>
      <c r="H77" s="229"/>
      <c r="I77" s="229"/>
      <c r="J77" s="230"/>
      <c r="K77" s="229"/>
      <c r="T77" s="219"/>
    </row>
    <row r="78" customFormat="false" ht="15" hidden="false" customHeight="false" outlineLevel="0" collapsed="false">
      <c r="A78" s="256"/>
      <c r="B78" s="257"/>
      <c r="C78" s="216"/>
      <c r="D78" s="258"/>
      <c r="E78" s="258"/>
      <c r="F78" s="258"/>
      <c r="G78" s="259"/>
      <c r="H78" s="259"/>
      <c r="I78" s="259"/>
      <c r="J78" s="259"/>
      <c r="K78" s="259"/>
      <c r="T78" s="219"/>
    </row>
    <row r="79" customFormat="false" ht="15.75" hidden="false" customHeight="false" outlineLevel="0" collapsed="false">
      <c r="A79" s="260" t="s">
        <v>235</v>
      </c>
      <c r="B79" s="260"/>
      <c r="C79" s="200"/>
      <c r="D79" s="200"/>
      <c r="E79" s="200"/>
      <c r="F79" s="200"/>
      <c r="G79" s="146"/>
      <c r="H79" s="146"/>
      <c r="I79" s="146"/>
      <c r="T79" s="219"/>
    </row>
    <row r="80" customFormat="false" ht="15" hidden="false" customHeight="false" outlineLevel="0" collapsed="false">
      <c r="A80" s="153"/>
      <c r="B80" s="146"/>
      <c r="C80" s="146"/>
      <c r="D80" s="146"/>
      <c r="E80" s="146"/>
      <c r="F80" s="146"/>
      <c r="G80" s="146"/>
      <c r="H80" s="146"/>
      <c r="I80" s="146"/>
      <c r="T80" s="219"/>
    </row>
    <row r="81" customFormat="false" ht="15" hidden="false" customHeight="false" outlineLevel="0" collapsed="false">
      <c r="A81" s="175" t="s">
        <v>139</v>
      </c>
      <c r="B81" s="206"/>
      <c r="C81" s="206"/>
      <c r="D81" s="152"/>
      <c r="E81" s="152"/>
      <c r="F81" s="152"/>
      <c r="G81" s="146"/>
      <c r="H81" s="146"/>
      <c r="I81" s="146"/>
      <c r="T81" s="219"/>
    </row>
    <row r="82" customFormat="false" ht="15" hidden="false" customHeight="false" outlineLevel="0" collapsed="false">
      <c r="A82" s="157" t="s">
        <v>236</v>
      </c>
      <c r="B82" s="203" t="s">
        <v>237</v>
      </c>
      <c r="C82" s="261"/>
      <c r="D82" s="158"/>
      <c r="E82" s="152"/>
      <c r="F82" s="146"/>
      <c r="G82" s="153"/>
      <c r="H82" s="146"/>
      <c r="I82" s="146"/>
      <c r="T82" s="219"/>
    </row>
    <row r="83" customFormat="false" ht="15" hidden="false" customHeight="false" outlineLevel="0" collapsed="false">
      <c r="A83" s="165" t="s">
        <v>238</v>
      </c>
      <c r="B83" s="175" t="s">
        <v>239</v>
      </c>
      <c r="C83" s="262"/>
      <c r="D83" s="166"/>
      <c r="E83" s="152"/>
      <c r="F83" s="144"/>
      <c r="G83" s="153"/>
      <c r="H83" s="146"/>
      <c r="I83" s="146"/>
      <c r="T83" s="219"/>
    </row>
    <row r="84" customFormat="false" ht="15" hidden="false" customHeight="false" outlineLevel="0" collapsed="false">
      <c r="A84" s="173" t="s">
        <v>240</v>
      </c>
      <c r="B84" s="212" t="s">
        <v>241</v>
      </c>
      <c r="C84" s="249"/>
      <c r="D84" s="174"/>
      <c r="E84" s="152"/>
      <c r="F84" s="144"/>
      <c r="G84" s="153"/>
      <c r="H84" s="146"/>
      <c r="I84" s="146"/>
      <c r="T84" s="219"/>
    </row>
    <row r="85" customFormat="false" ht="15" hidden="false" customHeight="false" outlineLevel="0" collapsed="false">
      <c r="A85" s="146"/>
      <c r="B85" s="146"/>
      <c r="C85" s="146"/>
      <c r="D85" s="146"/>
      <c r="E85" s="146"/>
      <c r="F85" s="144"/>
      <c r="G85" s="146"/>
      <c r="H85" s="146"/>
      <c r="I85" s="146"/>
      <c r="T85" s="219"/>
    </row>
    <row r="86" customFormat="false" ht="43.5" hidden="false" customHeight="true" outlineLevel="0" collapsed="false">
      <c r="A86" s="251"/>
      <c r="B86" s="251"/>
      <c r="C86" s="177" t="s">
        <v>36</v>
      </c>
      <c r="D86" s="176" t="s">
        <v>242</v>
      </c>
      <c r="E86" s="217" t="s">
        <v>243</v>
      </c>
      <c r="F86" s="217"/>
      <c r="G86" s="217"/>
      <c r="H86" s="263" t="s">
        <v>244</v>
      </c>
      <c r="I86" s="263"/>
      <c r="J86" s="263"/>
      <c r="K86" s="263"/>
      <c r="L86" s="263"/>
      <c r="M86" s="263"/>
      <c r="N86" s="263"/>
      <c r="O86" s="263"/>
      <c r="P86" s="263"/>
      <c r="Q86" s="263"/>
      <c r="R86" s="263"/>
      <c r="S86" s="263"/>
      <c r="T86" s="219"/>
    </row>
    <row r="87" customFormat="false" ht="12.75" hidden="false" customHeight="true" outlineLevel="0" collapsed="false">
      <c r="A87" s="264" t="s">
        <v>146</v>
      </c>
      <c r="B87" s="264" t="s">
        <v>7</v>
      </c>
      <c r="C87" s="265" t="s">
        <v>236</v>
      </c>
      <c r="D87" s="266" t="s">
        <v>238</v>
      </c>
      <c r="E87" s="265" t="s">
        <v>245</v>
      </c>
      <c r="F87" s="265" t="s">
        <v>246</v>
      </c>
      <c r="G87" s="265" t="s">
        <v>247</v>
      </c>
      <c r="H87" s="220" t="n">
        <v>1</v>
      </c>
      <c r="I87" s="264" t="n">
        <v>2</v>
      </c>
      <c r="J87" s="264" t="n">
        <v>3</v>
      </c>
      <c r="K87" s="264" t="n">
        <v>4</v>
      </c>
      <c r="L87" s="264" t="n">
        <v>5</v>
      </c>
      <c r="M87" s="264" t="n">
        <v>6</v>
      </c>
      <c r="N87" s="264" t="n">
        <v>7</v>
      </c>
      <c r="O87" s="264" t="n">
        <v>8</v>
      </c>
      <c r="P87" s="264" t="n">
        <v>9</v>
      </c>
      <c r="Q87" s="264" t="n">
        <v>10</v>
      </c>
      <c r="R87" s="264" t="n">
        <v>11</v>
      </c>
      <c r="S87" s="264" t="n">
        <v>12</v>
      </c>
      <c r="T87" s="219"/>
    </row>
    <row r="88" customFormat="false" ht="13.8" hidden="false" customHeight="false" outlineLevel="0" collapsed="false">
      <c r="A88" s="267" t="str">
        <f aca="false">B23</f>
        <v>06215800</v>
      </c>
      <c r="B88" s="268" t="n">
        <f aca="false">D26</f>
        <v>43643</v>
      </c>
      <c r="C88" s="269" t="s">
        <v>248</v>
      </c>
      <c r="D88" s="270" t="n">
        <v>67</v>
      </c>
      <c r="E88" s="271"/>
      <c r="F88" s="271" t="n">
        <v>13</v>
      </c>
      <c r="G88" s="272"/>
      <c r="H88" s="273"/>
      <c r="I88" s="230"/>
      <c r="J88" s="230"/>
      <c r="K88" s="230"/>
      <c r="L88" s="230"/>
      <c r="M88" s="230"/>
      <c r="N88" s="230"/>
      <c r="O88" s="230"/>
      <c r="P88" s="230"/>
      <c r="Q88" s="230"/>
      <c r="R88" s="230"/>
      <c r="S88" s="230"/>
      <c r="T88" s="219"/>
    </row>
    <row r="89" customFormat="false" ht="13.8" hidden="false" customHeight="false" outlineLevel="0" collapsed="false">
      <c r="A89" s="256" t="str">
        <f aca="false">+A$88</f>
        <v>06215800</v>
      </c>
      <c r="B89" s="257" t="n">
        <f aca="false">+B$88</f>
        <v>43643</v>
      </c>
      <c r="C89" s="274" t="s">
        <v>249</v>
      </c>
      <c r="D89" s="275" t="n">
        <v>69</v>
      </c>
      <c r="E89" s="276" t="n">
        <v>1</v>
      </c>
      <c r="F89" s="276" t="n">
        <v>1</v>
      </c>
      <c r="G89" s="277" t="n">
        <v>4</v>
      </c>
      <c r="H89" s="273"/>
      <c r="I89" s="230"/>
      <c r="J89" s="230"/>
      <c r="K89" s="230"/>
      <c r="L89" s="230"/>
      <c r="M89" s="230"/>
      <c r="N89" s="230"/>
      <c r="O89" s="230"/>
      <c r="P89" s="230"/>
      <c r="Q89" s="230"/>
      <c r="R89" s="230"/>
      <c r="S89" s="230"/>
      <c r="T89" s="219"/>
    </row>
    <row r="90" customFormat="false" ht="13.8" hidden="false" customHeight="false" outlineLevel="0" collapsed="false">
      <c r="A90" s="256" t="str">
        <f aca="false">+A$88</f>
        <v>06215800</v>
      </c>
      <c r="B90" s="257" t="n">
        <f aca="false">+B$88</f>
        <v>43643</v>
      </c>
      <c r="C90" s="274" t="s">
        <v>250</v>
      </c>
      <c r="D90" s="275" t="n">
        <v>66</v>
      </c>
      <c r="E90" s="276"/>
      <c r="F90" s="276" t="n">
        <v>5</v>
      </c>
      <c r="G90" s="277"/>
      <c r="H90" s="273"/>
      <c r="I90" s="230"/>
      <c r="J90" s="230"/>
      <c r="K90" s="230"/>
      <c r="L90" s="230"/>
      <c r="M90" s="230"/>
      <c r="N90" s="230"/>
      <c r="O90" s="230"/>
      <c r="P90" s="230"/>
      <c r="Q90" s="230"/>
      <c r="R90" s="230"/>
      <c r="S90" s="230"/>
      <c r="T90" s="219"/>
    </row>
    <row r="91" customFormat="false" ht="13.8" hidden="false" customHeight="false" outlineLevel="0" collapsed="false">
      <c r="A91" s="256"/>
      <c r="B91" s="257"/>
      <c r="C91" s="278" t="s">
        <v>251</v>
      </c>
      <c r="D91" s="279" t="n">
        <v>46</v>
      </c>
      <c r="E91" s="280"/>
      <c r="F91" s="280"/>
      <c r="G91" s="281" t="n">
        <v>1</v>
      </c>
      <c r="H91" s="273"/>
      <c r="I91" s="230"/>
      <c r="J91" s="230"/>
      <c r="K91" s="230"/>
      <c r="L91" s="230"/>
      <c r="M91" s="230"/>
      <c r="N91" s="230"/>
      <c r="O91" s="230"/>
      <c r="P91" s="230"/>
      <c r="Q91" s="230"/>
      <c r="R91" s="230"/>
      <c r="S91" s="230"/>
      <c r="T91" s="219"/>
    </row>
    <row r="92" customFormat="false" ht="13.8" hidden="false" customHeight="false" outlineLevel="0" collapsed="false">
      <c r="A92" s="256" t="str">
        <f aca="false">+A$88</f>
        <v>06215800</v>
      </c>
      <c r="B92" s="257" t="n">
        <f aca="false">+B$88</f>
        <v>43643</v>
      </c>
      <c r="C92" s="282" t="s">
        <v>252</v>
      </c>
      <c r="D92" s="283" t="n">
        <v>191</v>
      </c>
      <c r="E92" s="284" t="n">
        <v>3</v>
      </c>
      <c r="F92" s="284" t="n">
        <v>392</v>
      </c>
      <c r="G92" s="285" t="n">
        <v>75</v>
      </c>
      <c r="H92" s="273"/>
      <c r="I92" s="230"/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19"/>
    </row>
    <row r="93" customFormat="false" ht="13.8" hidden="false" customHeight="false" outlineLevel="0" collapsed="false">
      <c r="A93" s="256"/>
      <c r="B93" s="257"/>
      <c r="C93" s="282" t="s">
        <v>253</v>
      </c>
      <c r="D93" s="283" t="n">
        <v>202</v>
      </c>
      <c r="E93" s="284"/>
      <c r="F93" s="284"/>
      <c r="G93" s="285" t="n">
        <v>4</v>
      </c>
      <c r="H93" s="273"/>
      <c r="I93" s="230"/>
      <c r="J93" s="230"/>
      <c r="K93" s="230"/>
      <c r="L93" s="230"/>
      <c r="M93" s="230"/>
      <c r="N93" s="230"/>
      <c r="O93" s="230"/>
      <c r="P93" s="230"/>
      <c r="Q93" s="230"/>
      <c r="R93" s="230"/>
      <c r="S93" s="230"/>
      <c r="T93" s="219"/>
    </row>
    <row r="94" customFormat="false" ht="13.8" hidden="false" customHeight="false" outlineLevel="0" collapsed="false">
      <c r="A94" s="256" t="str">
        <f aca="false">+A$88</f>
        <v>06215800</v>
      </c>
      <c r="B94" s="257" t="n">
        <f aca="false">+B$88</f>
        <v>43643</v>
      </c>
      <c r="C94" s="274" t="s">
        <v>254</v>
      </c>
      <c r="D94" s="275" t="n">
        <v>189</v>
      </c>
      <c r="E94" s="276"/>
      <c r="F94" s="276" t="n">
        <v>20</v>
      </c>
      <c r="G94" s="277" t="n">
        <v>11</v>
      </c>
      <c r="H94" s="273"/>
      <c r="I94" s="230"/>
      <c r="J94" s="230"/>
      <c r="K94" s="230"/>
      <c r="L94" s="230"/>
      <c r="M94" s="230"/>
      <c r="N94" s="230"/>
      <c r="O94" s="230"/>
      <c r="P94" s="230"/>
      <c r="Q94" s="230"/>
      <c r="R94" s="230"/>
      <c r="S94" s="230"/>
      <c r="T94" s="219"/>
    </row>
    <row r="95" customFormat="false" ht="13.8" hidden="false" customHeight="false" outlineLevel="0" collapsed="false">
      <c r="A95" s="256"/>
      <c r="B95" s="257"/>
      <c r="C95" s="274" t="s">
        <v>255</v>
      </c>
      <c r="D95" s="275" t="n">
        <v>286</v>
      </c>
      <c r="E95" s="276" t="n">
        <v>233</v>
      </c>
      <c r="F95" s="276" t="n">
        <v>42</v>
      </c>
      <c r="G95" s="277" t="n">
        <v>4</v>
      </c>
      <c r="H95" s="273"/>
      <c r="I95" s="230"/>
      <c r="J95" s="230"/>
      <c r="K95" s="230"/>
      <c r="L95" s="230"/>
      <c r="M95" s="230"/>
      <c r="N95" s="230"/>
      <c r="O95" s="230"/>
      <c r="P95" s="230"/>
      <c r="Q95" s="230"/>
      <c r="R95" s="230"/>
      <c r="S95" s="230"/>
      <c r="T95" s="219"/>
    </row>
    <row r="96" customFormat="false" ht="13.8" hidden="false" customHeight="false" outlineLevel="0" collapsed="false">
      <c r="A96" s="256" t="str">
        <f aca="false">+A$88</f>
        <v>06215800</v>
      </c>
      <c r="B96" s="257" t="n">
        <f aca="false">+B$88</f>
        <v>43643</v>
      </c>
      <c r="C96" s="274" t="s">
        <v>256</v>
      </c>
      <c r="D96" s="275" t="n">
        <v>212</v>
      </c>
      <c r="E96" s="276"/>
      <c r="F96" s="276" t="n">
        <v>6</v>
      </c>
      <c r="G96" s="277" t="n">
        <v>72</v>
      </c>
      <c r="H96" s="273"/>
      <c r="I96" s="230"/>
      <c r="J96" s="230"/>
      <c r="K96" s="230"/>
      <c r="L96" s="230"/>
      <c r="M96" s="230"/>
      <c r="N96" s="230"/>
      <c r="O96" s="230"/>
      <c r="P96" s="230"/>
      <c r="Q96" s="230"/>
      <c r="R96" s="230"/>
      <c r="S96" s="230"/>
      <c r="T96" s="219"/>
    </row>
    <row r="97" customFormat="false" ht="13.8" hidden="false" customHeight="false" outlineLevel="0" collapsed="false">
      <c r="A97" s="256" t="str">
        <f aca="false">+A$88</f>
        <v>06215800</v>
      </c>
      <c r="B97" s="257" t="n">
        <f aca="false">+B$88</f>
        <v>43643</v>
      </c>
      <c r="C97" s="274" t="s">
        <v>257</v>
      </c>
      <c r="D97" s="275" t="n">
        <v>200</v>
      </c>
      <c r="E97" s="276" t="n">
        <v>64</v>
      </c>
      <c r="F97" s="276" t="n">
        <v>18</v>
      </c>
      <c r="G97" s="277" t="n">
        <v>5</v>
      </c>
      <c r="H97" s="273"/>
      <c r="I97" s="230"/>
      <c r="J97" s="230"/>
      <c r="K97" s="230"/>
      <c r="L97" s="230"/>
      <c r="M97" s="230"/>
      <c r="N97" s="230"/>
      <c r="O97" s="230"/>
      <c r="P97" s="230"/>
      <c r="Q97" s="230"/>
      <c r="R97" s="230"/>
      <c r="S97" s="230"/>
      <c r="T97" s="219"/>
    </row>
    <row r="98" customFormat="false" ht="13.8" hidden="false" customHeight="false" outlineLevel="0" collapsed="false">
      <c r="A98" s="256" t="str">
        <f aca="false">+A$88</f>
        <v>06215800</v>
      </c>
      <c r="B98" s="257" t="n">
        <f aca="false">+B$88</f>
        <v>43643</v>
      </c>
      <c r="C98" s="274" t="s">
        <v>258</v>
      </c>
      <c r="D98" s="275" t="n">
        <v>193</v>
      </c>
      <c r="E98" s="276"/>
      <c r="F98" s="276" t="n">
        <v>1</v>
      </c>
      <c r="G98" s="277"/>
      <c r="H98" s="273"/>
      <c r="I98" s="230"/>
      <c r="J98" s="230"/>
      <c r="K98" s="230"/>
      <c r="L98" s="230"/>
      <c r="M98" s="230"/>
      <c r="N98" s="230"/>
      <c r="O98" s="230"/>
      <c r="P98" s="230"/>
      <c r="Q98" s="230"/>
      <c r="R98" s="230"/>
      <c r="S98" s="230"/>
      <c r="T98" s="219"/>
    </row>
    <row r="99" customFormat="false" ht="13.8" hidden="false" customHeight="false" outlineLevel="0" collapsed="false">
      <c r="A99" s="256" t="str">
        <f aca="false">+A$88</f>
        <v>06215800</v>
      </c>
      <c r="B99" s="257" t="n">
        <f aca="false">+B$88</f>
        <v>43643</v>
      </c>
      <c r="C99" s="274" t="s">
        <v>259</v>
      </c>
      <c r="D99" s="275" t="n">
        <v>305</v>
      </c>
      <c r="E99" s="276" t="n">
        <v>7</v>
      </c>
      <c r="F99" s="276"/>
      <c r="G99" s="277"/>
      <c r="H99" s="273"/>
      <c r="I99" s="230"/>
      <c r="J99" s="230"/>
      <c r="K99" s="230"/>
      <c r="L99" s="230"/>
      <c r="M99" s="230"/>
      <c r="N99" s="230"/>
      <c r="O99" s="230"/>
      <c r="P99" s="230"/>
      <c r="Q99" s="230"/>
      <c r="R99" s="230"/>
      <c r="S99" s="230"/>
      <c r="T99" s="219"/>
    </row>
    <row r="100" customFormat="false" ht="13.8" hidden="false" customHeight="false" outlineLevel="0" collapsed="false">
      <c r="A100" s="256"/>
      <c r="B100" s="257"/>
      <c r="C100" s="274" t="s">
        <v>260</v>
      </c>
      <c r="D100" s="275" t="n">
        <v>304</v>
      </c>
      <c r="E100" s="276"/>
      <c r="F100" s="276" t="n">
        <v>1</v>
      </c>
      <c r="G100" s="277"/>
      <c r="H100" s="273"/>
      <c r="I100" s="230"/>
      <c r="J100" s="230"/>
      <c r="K100" s="230"/>
      <c r="L100" s="230"/>
      <c r="M100" s="230"/>
      <c r="N100" s="230"/>
      <c r="O100" s="230"/>
      <c r="P100" s="230"/>
      <c r="Q100" s="230"/>
      <c r="R100" s="230"/>
      <c r="S100" s="230"/>
      <c r="T100" s="219"/>
    </row>
    <row r="101" customFormat="false" ht="13.8" hidden="false" customHeight="false" outlineLevel="0" collapsed="false">
      <c r="A101" s="256"/>
      <c r="B101" s="257"/>
      <c r="C101" s="274" t="s">
        <v>261</v>
      </c>
      <c r="D101" s="275" t="n">
        <v>310</v>
      </c>
      <c r="E101" s="276" t="n">
        <v>2</v>
      </c>
      <c r="F101" s="276"/>
      <c r="G101" s="277"/>
      <c r="H101" s="273"/>
      <c r="I101" s="230"/>
      <c r="J101" s="230"/>
      <c r="K101" s="230"/>
      <c r="L101" s="230"/>
      <c r="M101" s="230"/>
      <c r="N101" s="230"/>
      <c r="O101" s="230"/>
      <c r="P101" s="230"/>
      <c r="Q101" s="230"/>
      <c r="R101" s="230"/>
      <c r="S101" s="230"/>
      <c r="T101" s="219"/>
    </row>
    <row r="102" customFormat="false" ht="13.8" hidden="false" customHeight="false" outlineLevel="0" collapsed="false">
      <c r="A102" s="256" t="str">
        <f aca="false">+A$88</f>
        <v>06215800</v>
      </c>
      <c r="B102" s="257" t="n">
        <f aca="false">+B$88</f>
        <v>43643</v>
      </c>
      <c r="C102" s="274" t="s">
        <v>262</v>
      </c>
      <c r="D102" s="275" t="n">
        <v>268</v>
      </c>
      <c r="E102" s="276" t="n">
        <v>28</v>
      </c>
      <c r="F102" s="276"/>
      <c r="G102" s="277" t="n">
        <v>2</v>
      </c>
      <c r="H102" s="273"/>
      <c r="I102" s="230"/>
      <c r="J102" s="230"/>
      <c r="K102" s="230"/>
      <c r="L102" s="230"/>
      <c r="M102" s="230"/>
      <c r="N102" s="230"/>
      <c r="O102" s="230"/>
      <c r="P102" s="230"/>
      <c r="Q102" s="230"/>
      <c r="R102" s="230"/>
      <c r="S102" s="230"/>
      <c r="T102" s="219"/>
    </row>
    <row r="103" customFormat="false" ht="13.8" hidden="false" customHeight="false" outlineLevel="0" collapsed="false">
      <c r="A103" s="256" t="str">
        <f aca="false">+A$88</f>
        <v>06215800</v>
      </c>
      <c r="B103" s="257" t="n">
        <f aca="false">+B$88</f>
        <v>43643</v>
      </c>
      <c r="C103" s="274" t="s">
        <v>263</v>
      </c>
      <c r="D103" s="275" t="n">
        <v>312</v>
      </c>
      <c r="E103" s="276" t="n">
        <v>30</v>
      </c>
      <c r="F103" s="276" t="n">
        <v>1</v>
      </c>
      <c r="G103" s="277" t="n">
        <v>4</v>
      </c>
      <c r="H103" s="273"/>
      <c r="I103" s="230"/>
      <c r="J103" s="230"/>
      <c r="K103" s="230"/>
      <c r="L103" s="230"/>
      <c r="M103" s="230"/>
      <c r="N103" s="230"/>
      <c r="O103" s="230"/>
      <c r="P103" s="230"/>
      <c r="Q103" s="230"/>
      <c r="R103" s="230"/>
      <c r="S103" s="230"/>
      <c r="T103" s="219"/>
    </row>
    <row r="104" customFormat="false" ht="13.8" hidden="false" customHeight="false" outlineLevel="0" collapsed="false">
      <c r="A104" s="256"/>
      <c r="B104" s="257"/>
      <c r="C104" s="274" t="s">
        <v>264</v>
      </c>
      <c r="D104" s="275" t="n">
        <v>209</v>
      </c>
      <c r="E104" s="276"/>
      <c r="F104" s="276"/>
      <c r="G104" s="277" t="n">
        <v>1</v>
      </c>
      <c r="H104" s="273"/>
      <c r="I104" s="230"/>
      <c r="J104" s="230"/>
      <c r="K104" s="230"/>
      <c r="L104" s="230"/>
      <c r="M104" s="230"/>
      <c r="N104" s="230"/>
      <c r="O104" s="230"/>
      <c r="P104" s="230"/>
      <c r="Q104" s="230"/>
      <c r="R104" s="230"/>
      <c r="S104" s="230"/>
      <c r="T104" s="219"/>
    </row>
    <row r="105" customFormat="false" ht="13.8" hidden="false" customHeight="false" outlineLevel="0" collapsed="false">
      <c r="A105" s="256"/>
      <c r="B105" s="257"/>
      <c r="C105" s="274" t="s">
        <v>265</v>
      </c>
      <c r="D105" s="275" t="n">
        <v>231</v>
      </c>
      <c r="E105" s="276" t="n">
        <v>1</v>
      </c>
      <c r="F105" s="276" t="n">
        <v>2</v>
      </c>
      <c r="G105" s="277"/>
      <c r="H105" s="273"/>
      <c r="I105" s="230"/>
      <c r="J105" s="230"/>
      <c r="K105" s="230"/>
      <c r="L105" s="230"/>
      <c r="M105" s="230"/>
      <c r="N105" s="230"/>
      <c r="O105" s="230"/>
      <c r="P105" s="230"/>
      <c r="Q105" s="230"/>
      <c r="R105" s="230"/>
      <c r="S105" s="230"/>
      <c r="T105" s="219"/>
    </row>
    <row r="106" customFormat="false" ht="13.8" hidden="false" customHeight="false" outlineLevel="0" collapsed="false">
      <c r="A106" s="256"/>
      <c r="B106" s="257"/>
      <c r="C106" s="286" t="s">
        <v>266</v>
      </c>
      <c r="D106" s="275" t="n">
        <v>183</v>
      </c>
      <c r="E106" s="276"/>
      <c r="F106" s="276"/>
      <c r="G106" s="277" t="n">
        <v>3</v>
      </c>
      <c r="H106" s="273"/>
      <c r="I106" s="230"/>
      <c r="J106" s="230"/>
      <c r="K106" s="230"/>
      <c r="L106" s="230"/>
      <c r="M106" s="230"/>
      <c r="N106" s="230"/>
      <c r="O106" s="230"/>
      <c r="P106" s="230"/>
      <c r="Q106" s="230"/>
      <c r="R106" s="230"/>
      <c r="S106" s="230"/>
      <c r="T106" s="219"/>
    </row>
    <row r="107" customFormat="false" ht="13.8" hidden="false" customHeight="false" outlineLevel="0" collapsed="false">
      <c r="A107" s="256" t="str">
        <f aca="false">+A$88</f>
        <v>06215800</v>
      </c>
      <c r="B107" s="257" t="n">
        <f aca="false">+B$88</f>
        <v>43643</v>
      </c>
      <c r="C107" s="274" t="s">
        <v>267</v>
      </c>
      <c r="D107" s="275" t="n">
        <v>318</v>
      </c>
      <c r="E107" s="276" t="n">
        <v>2</v>
      </c>
      <c r="F107" s="276" t="n">
        <v>2</v>
      </c>
      <c r="G107" s="277" t="n">
        <v>1</v>
      </c>
      <c r="H107" s="273"/>
      <c r="I107" s="230"/>
      <c r="J107" s="230"/>
      <c r="K107" s="230"/>
      <c r="L107" s="230"/>
      <c r="M107" s="230"/>
      <c r="N107" s="230"/>
      <c r="O107" s="230"/>
      <c r="P107" s="230"/>
      <c r="Q107" s="230"/>
      <c r="R107" s="230"/>
      <c r="S107" s="230"/>
      <c r="T107" s="219"/>
    </row>
    <row r="108" customFormat="false" ht="13.8" hidden="false" customHeight="false" outlineLevel="0" collapsed="false">
      <c r="A108" s="256" t="str">
        <f aca="false">+A$88</f>
        <v>06215800</v>
      </c>
      <c r="B108" s="257" t="n">
        <f aca="false">+B$88</f>
        <v>43643</v>
      </c>
      <c r="C108" s="274" t="s">
        <v>268</v>
      </c>
      <c r="D108" s="275" t="n">
        <v>298</v>
      </c>
      <c r="E108" s="276" t="n">
        <v>157</v>
      </c>
      <c r="F108" s="276" t="n">
        <v>7</v>
      </c>
      <c r="G108" s="277"/>
      <c r="H108" s="273"/>
      <c r="I108" s="230"/>
      <c r="J108" s="230"/>
      <c r="K108" s="230"/>
      <c r="L108" s="230"/>
      <c r="M108" s="230"/>
      <c r="N108" s="230"/>
      <c r="O108" s="230"/>
      <c r="P108" s="230"/>
      <c r="Q108" s="230"/>
      <c r="R108" s="230"/>
      <c r="S108" s="230"/>
      <c r="T108" s="219"/>
    </row>
    <row r="109" customFormat="false" ht="13.8" hidden="false" customHeight="false" outlineLevel="0" collapsed="false">
      <c r="A109" s="256" t="str">
        <f aca="false">+A$88</f>
        <v>06215800</v>
      </c>
      <c r="B109" s="257" t="n">
        <f aca="false">+B$88</f>
        <v>43643</v>
      </c>
      <c r="C109" s="274" t="s">
        <v>269</v>
      </c>
      <c r="D109" s="275" t="n">
        <v>245</v>
      </c>
      <c r="E109" s="276"/>
      <c r="F109" s="276" t="n">
        <v>2</v>
      </c>
      <c r="G109" s="277"/>
      <c r="H109" s="273"/>
      <c r="I109" s="230"/>
      <c r="J109" s="230"/>
      <c r="K109" s="230"/>
      <c r="L109" s="230"/>
      <c r="M109" s="230"/>
      <c r="N109" s="230"/>
      <c r="O109" s="230"/>
      <c r="P109" s="230"/>
      <c r="Q109" s="230"/>
      <c r="R109" s="230"/>
      <c r="S109" s="230"/>
      <c r="T109" s="219"/>
    </row>
    <row r="110" customFormat="false" ht="13.8" hidden="false" customHeight="false" outlineLevel="0" collapsed="false">
      <c r="A110" s="256" t="str">
        <f aca="false">+A$88</f>
        <v>06215800</v>
      </c>
      <c r="B110" s="257" t="n">
        <f aca="false">+B$88</f>
        <v>43643</v>
      </c>
      <c r="C110" s="287" t="s">
        <v>270</v>
      </c>
      <c r="D110" s="288" t="n">
        <v>314</v>
      </c>
      <c r="E110" s="289" t="n">
        <v>4</v>
      </c>
      <c r="F110" s="289"/>
      <c r="G110" s="290"/>
      <c r="H110" s="273"/>
      <c r="I110" s="230"/>
      <c r="J110" s="230"/>
      <c r="K110" s="230"/>
      <c r="L110" s="230"/>
      <c r="M110" s="230"/>
      <c r="N110" s="230"/>
      <c r="O110" s="230"/>
      <c r="P110" s="230"/>
      <c r="Q110" s="230"/>
      <c r="R110" s="230"/>
      <c r="S110" s="230"/>
      <c r="T110" s="219"/>
    </row>
    <row r="111" customFormat="false" ht="13.8" hidden="false" customHeight="false" outlineLevel="0" collapsed="false">
      <c r="A111" s="256"/>
      <c r="B111" s="257"/>
      <c r="C111" s="269" t="s">
        <v>271</v>
      </c>
      <c r="D111" s="270" t="n">
        <v>363</v>
      </c>
      <c r="E111" s="271"/>
      <c r="F111" s="271" t="n">
        <v>2</v>
      </c>
      <c r="G111" s="272" t="n">
        <v>1</v>
      </c>
      <c r="H111" s="273"/>
      <c r="I111" s="230"/>
      <c r="J111" s="230"/>
      <c r="K111" s="230"/>
      <c r="L111" s="230"/>
      <c r="M111" s="230"/>
      <c r="N111" s="230"/>
      <c r="O111" s="230"/>
      <c r="P111" s="230"/>
      <c r="Q111" s="230"/>
      <c r="R111" s="230"/>
      <c r="S111" s="230"/>
      <c r="T111" s="219"/>
    </row>
    <row r="112" customFormat="false" ht="13.8" hidden="false" customHeight="false" outlineLevel="0" collapsed="false">
      <c r="A112" s="256" t="str">
        <f aca="false">+A$88</f>
        <v>06215800</v>
      </c>
      <c r="B112" s="257" t="n">
        <f aca="false">+B$88</f>
        <v>43643</v>
      </c>
      <c r="C112" s="274" t="s">
        <v>272</v>
      </c>
      <c r="D112" s="275" t="n">
        <v>364</v>
      </c>
      <c r="E112" s="276" t="n">
        <v>49</v>
      </c>
      <c r="F112" s="276" t="n">
        <v>98</v>
      </c>
      <c r="G112" s="277" t="n">
        <v>88</v>
      </c>
      <c r="H112" s="273"/>
      <c r="I112" s="230"/>
      <c r="J112" s="230"/>
      <c r="K112" s="230"/>
      <c r="L112" s="230"/>
      <c r="M112" s="230"/>
      <c r="N112" s="230"/>
      <c r="O112" s="230"/>
      <c r="P112" s="230"/>
      <c r="Q112" s="230"/>
      <c r="R112" s="230"/>
      <c r="S112" s="230"/>
      <c r="T112" s="219"/>
    </row>
    <row r="113" customFormat="false" ht="13.8" hidden="false" customHeight="false" outlineLevel="0" collapsed="false">
      <c r="A113" s="256"/>
      <c r="B113" s="257"/>
      <c r="C113" s="274" t="s">
        <v>273</v>
      </c>
      <c r="D113" s="275" t="n">
        <v>457</v>
      </c>
      <c r="E113" s="276" t="n">
        <v>5</v>
      </c>
      <c r="F113" s="276"/>
      <c r="G113" s="277"/>
      <c r="H113" s="273"/>
      <c r="I113" s="230"/>
      <c r="J113" s="230"/>
      <c r="K113" s="230"/>
      <c r="L113" s="230"/>
      <c r="M113" s="230"/>
      <c r="N113" s="230"/>
      <c r="O113" s="230"/>
      <c r="P113" s="230"/>
      <c r="Q113" s="230"/>
      <c r="R113" s="230"/>
      <c r="S113" s="230"/>
      <c r="T113" s="219"/>
    </row>
    <row r="114" customFormat="false" ht="13.8" hidden="false" customHeight="false" outlineLevel="0" collapsed="false">
      <c r="A114" s="256"/>
      <c r="B114" s="257"/>
      <c r="C114" s="274" t="s">
        <v>274</v>
      </c>
      <c r="D114" s="275" t="n">
        <v>383</v>
      </c>
      <c r="E114" s="276" t="n">
        <v>2</v>
      </c>
      <c r="F114" s="276"/>
      <c r="G114" s="277"/>
      <c r="H114" s="273"/>
      <c r="I114" s="230"/>
      <c r="J114" s="230"/>
      <c r="K114" s="230"/>
      <c r="L114" s="230"/>
      <c r="M114" s="230"/>
      <c r="N114" s="230"/>
      <c r="O114" s="230"/>
      <c r="P114" s="230"/>
      <c r="Q114" s="230"/>
      <c r="R114" s="230"/>
      <c r="S114" s="230"/>
      <c r="T114" s="219"/>
    </row>
    <row r="115" customFormat="false" ht="13.8" hidden="false" customHeight="false" outlineLevel="0" collapsed="false">
      <c r="A115" s="256" t="str">
        <f aca="false">+A$88</f>
        <v>06215800</v>
      </c>
      <c r="B115" s="257" t="n">
        <f aca="false">+B$88</f>
        <v>43643</v>
      </c>
      <c r="C115" s="274" t="s">
        <v>275</v>
      </c>
      <c r="D115" s="275" t="n">
        <v>3181</v>
      </c>
      <c r="E115" s="276" t="n">
        <v>21</v>
      </c>
      <c r="F115" s="276" t="n">
        <v>24</v>
      </c>
      <c r="G115" s="277" t="n">
        <v>18</v>
      </c>
      <c r="H115" s="273"/>
      <c r="I115" s="230"/>
      <c r="J115" s="230"/>
      <c r="K115" s="230"/>
      <c r="L115" s="230"/>
      <c r="M115" s="230"/>
      <c r="N115" s="230"/>
      <c r="O115" s="230"/>
      <c r="P115" s="230"/>
      <c r="Q115" s="230"/>
      <c r="R115" s="230"/>
      <c r="S115" s="230"/>
      <c r="T115" s="219"/>
    </row>
    <row r="116" customFormat="false" ht="13.8" hidden="false" customHeight="false" outlineLevel="0" collapsed="false">
      <c r="A116" s="256"/>
      <c r="B116" s="257"/>
      <c r="C116" s="274" t="s">
        <v>276</v>
      </c>
      <c r="D116" s="275" t="n">
        <v>491</v>
      </c>
      <c r="E116" s="276" t="n">
        <v>36</v>
      </c>
      <c r="F116" s="276"/>
      <c r="G116" s="277" t="n">
        <v>1</v>
      </c>
      <c r="H116" s="273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19"/>
    </row>
    <row r="117" customFormat="false" ht="13.8" hidden="false" customHeight="false" outlineLevel="0" collapsed="false">
      <c r="C117" s="274" t="s">
        <v>277</v>
      </c>
      <c r="D117" s="276" t="n">
        <v>485</v>
      </c>
      <c r="E117" s="276" t="n">
        <v>8</v>
      </c>
      <c r="F117" s="276" t="n">
        <v>15</v>
      </c>
      <c r="G117" s="277" t="n">
        <v>7</v>
      </c>
      <c r="H117" s="291"/>
      <c r="I117" s="274"/>
      <c r="J117" s="274"/>
      <c r="R117" s="142" t="n">
        <v>485</v>
      </c>
      <c r="S117" s="142" t="s">
        <v>277</v>
      </c>
      <c r="T117" s="142" t="n">
        <v>485</v>
      </c>
      <c r="U117" s="144" t="s">
        <v>277</v>
      </c>
      <c r="V117" s="144" t="n">
        <v>485</v>
      </c>
      <c r="W117" s="144" t="s">
        <v>277</v>
      </c>
      <c r="X117" s="144" t="n">
        <v>485</v>
      </c>
      <c r="Y117" s="144" t="s">
        <v>277</v>
      </c>
      <c r="Z117" s="144" t="n">
        <v>485</v>
      </c>
      <c r="AA117" s="144" t="s">
        <v>277</v>
      </c>
      <c r="AB117" s="144" t="n">
        <v>485</v>
      </c>
      <c r="AC117" s="144" t="s">
        <v>277</v>
      </c>
      <c r="AD117" s="144" t="n">
        <v>485</v>
      </c>
      <c r="AE117" s="144" t="s">
        <v>277</v>
      </c>
      <c r="AF117" s="144" t="n">
        <v>485</v>
      </c>
      <c r="AG117" s="144" t="s">
        <v>277</v>
      </c>
      <c r="AH117" s="144" t="n">
        <v>485</v>
      </c>
      <c r="AI117" s="144" t="s">
        <v>277</v>
      </c>
      <c r="AJ117" s="144" t="n">
        <v>485</v>
      </c>
      <c r="AK117" s="144" t="s">
        <v>277</v>
      </c>
      <c r="AL117" s="144" t="n">
        <v>485</v>
      </c>
      <c r="AM117" s="144" t="s">
        <v>277</v>
      </c>
      <c r="AN117" s="144" t="n">
        <v>485</v>
      </c>
      <c r="AO117" s="144" t="s">
        <v>277</v>
      </c>
      <c r="AP117" s="144" t="n">
        <v>485</v>
      </c>
      <c r="AQ117" s="144" t="s">
        <v>277</v>
      </c>
      <c r="AR117" s="144" t="n">
        <v>485</v>
      </c>
      <c r="AS117" s="144" t="s">
        <v>277</v>
      </c>
      <c r="AT117" s="144" t="n">
        <v>485</v>
      </c>
      <c r="AU117" s="144" t="s">
        <v>277</v>
      </c>
      <c r="AV117" s="144" t="n">
        <v>485</v>
      </c>
      <c r="AW117" s="144" t="s">
        <v>277</v>
      </c>
      <c r="AX117" s="144" t="n">
        <v>485</v>
      </c>
      <c r="AY117" s="144" t="s">
        <v>277</v>
      </c>
      <c r="AZ117" s="144" t="n">
        <v>485</v>
      </c>
      <c r="BA117" s="144" t="s">
        <v>277</v>
      </c>
      <c r="BB117" s="144" t="n">
        <v>485</v>
      </c>
      <c r="BC117" s="144" t="s">
        <v>277</v>
      </c>
      <c r="BD117" s="144" t="n">
        <v>485</v>
      </c>
      <c r="BE117" s="144" t="s">
        <v>277</v>
      </c>
      <c r="BF117" s="144" t="n">
        <v>485</v>
      </c>
      <c r="BG117" s="144" t="s">
        <v>277</v>
      </c>
      <c r="BH117" s="144" t="n">
        <v>485</v>
      </c>
      <c r="BI117" s="144" t="s">
        <v>277</v>
      </c>
      <c r="BJ117" s="144" t="n">
        <v>485</v>
      </c>
      <c r="BK117" s="144" t="s">
        <v>277</v>
      </c>
      <c r="BL117" s="144" t="n">
        <v>485</v>
      </c>
      <c r="BM117" s="144" t="s">
        <v>277</v>
      </c>
      <c r="BN117" s="144" t="n">
        <v>485</v>
      </c>
      <c r="BO117" s="144" t="s">
        <v>277</v>
      </c>
      <c r="BP117" s="144" t="n">
        <v>485</v>
      </c>
      <c r="BQ117" s="144" t="s">
        <v>277</v>
      </c>
      <c r="BR117" s="144" t="n">
        <v>485</v>
      </c>
      <c r="BS117" s="144" t="s">
        <v>277</v>
      </c>
      <c r="BT117" s="144" t="n">
        <v>485</v>
      </c>
      <c r="BU117" s="144" t="s">
        <v>277</v>
      </c>
      <c r="BV117" s="144" t="n">
        <v>485</v>
      </c>
      <c r="BW117" s="144" t="s">
        <v>277</v>
      </c>
      <c r="BX117" s="144" t="n">
        <v>485</v>
      </c>
      <c r="BY117" s="144" t="s">
        <v>277</v>
      </c>
      <c r="BZ117" s="144" t="n">
        <v>485</v>
      </c>
      <c r="CA117" s="144" t="s">
        <v>277</v>
      </c>
      <c r="CB117" s="144" t="n">
        <v>485</v>
      </c>
      <c r="CC117" s="144" t="s">
        <v>277</v>
      </c>
      <c r="CD117" s="144" t="n">
        <v>485</v>
      </c>
      <c r="CE117" s="144" t="s">
        <v>277</v>
      </c>
      <c r="CF117" s="144" t="n">
        <v>485</v>
      </c>
      <c r="CG117" s="144" t="s">
        <v>277</v>
      </c>
      <c r="CH117" s="144" t="n">
        <v>485</v>
      </c>
      <c r="CI117" s="144" t="s">
        <v>277</v>
      </c>
      <c r="CJ117" s="144" t="n">
        <v>485</v>
      </c>
      <c r="CK117" s="144" t="s">
        <v>277</v>
      </c>
      <c r="CL117" s="144" t="n">
        <v>485</v>
      </c>
      <c r="CM117" s="144" t="s">
        <v>277</v>
      </c>
      <c r="CN117" s="144" t="n">
        <v>485</v>
      </c>
      <c r="CO117" s="144" t="s">
        <v>277</v>
      </c>
      <c r="CP117" s="144" t="n">
        <v>485</v>
      </c>
      <c r="CQ117" s="144" t="s">
        <v>277</v>
      </c>
      <c r="CR117" s="144" t="n">
        <v>485</v>
      </c>
      <c r="CS117" s="144" t="s">
        <v>277</v>
      </c>
      <c r="CT117" s="144" t="n">
        <v>485</v>
      </c>
      <c r="CU117" s="144" t="s">
        <v>277</v>
      </c>
      <c r="CV117" s="144" t="n">
        <v>485</v>
      </c>
      <c r="CW117" s="144" t="s">
        <v>277</v>
      </c>
      <c r="CX117" s="144" t="n">
        <v>485</v>
      </c>
      <c r="CY117" s="144" t="s">
        <v>277</v>
      </c>
      <c r="CZ117" s="144" t="n">
        <v>485</v>
      </c>
      <c r="DA117" s="144" t="s">
        <v>277</v>
      </c>
      <c r="DB117" s="144" t="n">
        <v>485</v>
      </c>
      <c r="DC117" s="144" t="s">
        <v>277</v>
      </c>
      <c r="DD117" s="144" t="n">
        <v>485</v>
      </c>
      <c r="DE117" s="144" t="s">
        <v>277</v>
      </c>
      <c r="DF117" s="144" t="n">
        <v>485</v>
      </c>
      <c r="DG117" s="144" t="s">
        <v>277</v>
      </c>
      <c r="DH117" s="144" t="n">
        <v>485</v>
      </c>
      <c r="DI117" s="144" t="s">
        <v>277</v>
      </c>
      <c r="DJ117" s="144" t="n">
        <v>485</v>
      </c>
      <c r="DK117" s="144" t="s">
        <v>277</v>
      </c>
      <c r="DL117" s="144" t="n">
        <v>485</v>
      </c>
      <c r="DM117" s="144" t="s">
        <v>277</v>
      </c>
      <c r="DN117" s="144" t="n">
        <v>485</v>
      </c>
      <c r="DO117" s="144" t="s">
        <v>277</v>
      </c>
      <c r="DP117" s="144" t="n">
        <v>485</v>
      </c>
      <c r="DQ117" s="144" t="s">
        <v>277</v>
      </c>
      <c r="DR117" s="144" t="n">
        <v>485</v>
      </c>
      <c r="DS117" s="144" t="s">
        <v>277</v>
      </c>
      <c r="DT117" s="144" t="n">
        <v>485</v>
      </c>
      <c r="DU117" s="144" t="s">
        <v>277</v>
      </c>
      <c r="DV117" s="144" t="n">
        <v>485</v>
      </c>
      <c r="DW117" s="144" t="s">
        <v>277</v>
      </c>
      <c r="DX117" s="144" t="n">
        <v>485</v>
      </c>
      <c r="DY117" s="144" t="s">
        <v>277</v>
      </c>
      <c r="DZ117" s="144" t="n">
        <v>485</v>
      </c>
      <c r="EA117" s="144" t="s">
        <v>277</v>
      </c>
      <c r="EB117" s="144" t="n">
        <v>485</v>
      </c>
      <c r="EC117" s="144" t="s">
        <v>277</v>
      </c>
      <c r="ED117" s="144" t="n">
        <v>485</v>
      </c>
      <c r="EE117" s="144" t="s">
        <v>277</v>
      </c>
      <c r="EF117" s="144" t="n">
        <v>485</v>
      </c>
      <c r="EG117" s="144" t="s">
        <v>277</v>
      </c>
      <c r="EH117" s="144" t="n">
        <v>485</v>
      </c>
      <c r="EI117" s="144" t="s">
        <v>277</v>
      </c>
      <c r="EJ117" s="144" t="n">
        <v>485</v>
      </c>
      <c r="EK117" s="144" t="s">
        <v>277</v>
      </c>
      <c r="EL117" s="144" t="n">
        <v>485</v>
      </c>
      <c r="EM117" s="144" t="s">
        <v>277</v>
      </c>
      <c r="EN117" s="144" t="n">
        <v>485</v>
      </c>
      <c r="EO117" s="144" t="s">
        <v>277</v>
      </c>
      <c r="EP117" s="144" t="n">
        <v>485</v>
      </c>
      <c r="EQ117" s="144" t="s">
        <v>277</v>
      </c>
      <c r="ER117" s="144" t="n">
        <v>485</v>
      </c>
      <c r="ES117" s="144" t="s">
        <v>277</v>
      </c>
      <c r="ET117" s="144" t="n">
        <v>485</v>
      </c>
      <c r="EU117" s="144" t="s">
        <v>277</v>
      </c>
      <c r="EV117" s="144" t="n">
        <v>485</v>
      </c>
      <c r="EW117" s="144" t="s">
        <v>277</v>
      </c>
      <c r="EX117" s="144" t="n">
        <v>485</v>
      </c>
      <c r="EY117" s="144" t="s">
        <v>277</v>
      </c>
      <c r="EZ117" s="144" t="n">
        <v>485</v>
      </c>
      <c r="FA117" s="144" t="s">
        <v>277</v>
      </c>
      <c r="FB117" s="144" t="n">
        <v>485</v>
      </c>
      <c r="FC117" s="144" t="s">
        <v>277</v>
      </c>
      <c r="FD117" s="144" t="n">
        <v>485</v>
      </c>
      <c r="FE117" s="144" t="s">
        <v>277</v>
      </c>
      <c r="FF117" s="144" t="n">
        <v>485</v>
      </c>
      <c r="FG117" s="144" t="s">
        <v>277</v>
      </c>
      <c r="FH117" s="144" t="n">
        <v>485</v>
      </c>
      <c r="FI117" s="144" t="s">
        <v>277</v>
      </c>
      <c r="FJ117" s="144" t="n">
        <v>485</v>
      </c>
      <c r="FK117" s="144" t="s">
        <v>277</v>
      </c>
      <c r="FL117" s="144" t="n">
        <v>485</v>
      </c>
      <c r="FM117" s="144" t="s">
        <v>277</v>
      </c>
      <c r="FN117" s="144" t="n">
        <v>485</v>
      </c>
      <c r="FO117" s="144" t="s">
        <v>277</v>
      </c>
      <c r="FP117" s="144" t="n">
        <v>485</v>
      </c>
      <c r="FQ117" s="144" t="s">
        <v>277</v>
      </c>
      <c r="FR117" s="144" t="n">
        <v>485</v>
      </c>
      <c r="FS117" s="144" t="s">
        <v>277</v>
      </c>
      <c r="FT117" s="144" t="n">
        <v>485</v>
      </c>
      <c r="FU117" s="144" t="s">
        <v>277</v>
      </c>
      <c r="FV117" s="144" t="n">
        <v>485</v>
      </c>
      <c r="FW117" s="144" t="s">
        <v>277</v>
      </c>
      <c r="FX117" s="144" t="n">
        <v>485</v>
      </c>
      <c r="FY117" s="144" t="s">
        <v>277</v>
      </c>
      <c r="FZ117" s="144" t="n">
        <v>485</v>
      </c>
      <c r="GA117" s="144" t="s">
        <v>277</v>
      </c>
      <c r="GB117" s="144" t="n">
        <v>485</v>
      </c>
      <c r="GC117" s="144" t="s">
        <v>277</v>
      </c>
      <c r="GD117" s="144" t="n">
        <v>485</v>
      </c>
      <c r="GE117" s="144" t="s">
        <v>277</v>
      </c>
      <c r="GF117" s="144" t="n">
        <v>485</v>
      </c>
      <c r="GG117" s="144" t="s">
        <v>277</v>
      </c>
      <c r="GH117" s="144" t="n">
        <v>485</v>
      </c>
      <c r="GI117" s="144" t="s">
        <v>277</v>
      </c>
      <c r="GJ117" s="144" t="n">
        <v>485</v>
      </c>
      <c r="GK117" s="144" t="s">
        <v>277</v>
      </c>
      <c r="GL117" s="144" t="n">
        <v>485</v>
      </c>
      <c r="GM117" s="144" t="s">
        <v>277</v>
      </c>
      <c r="GN117" s="144" t="n">
        <v>485</v>
      </c>
      <c r="GO117" s="144" t="s">
        <v>277</v>
      </c>
      <c r="GP117" s="144" t="n">
        <v>485</v>
      </c>
      <c r="GQ117" s="144" t="s">
        <v>277</v>
      </c>
      <c r="GR117" s="144" t="n">
        <v>485</v>
      </c>
      <c r="GS117" s="144" t="s">
        <v>277</v>
      </c>
      <c r="GT117" s="144" t="n">
        <v>485</v>
      </c>
      <c r="GU117" s="144" t="s">
        <v>277</v>
      </c>
      <c r="GV117" s="144" t="n">
        <v>485</v>
      </c>
      <c r="GW117" s="144" t="s">
        <v>277</v>
      </c>
      <c r="GX117" s="144" t="n">
        <v>485</v>
      </c>
      <c r="GY117" s="144" t="s">
        <v>277</v>
      </c>
      <c r="GZ117" s="144" t="n">
        <v>485</v>
      </c>
      <c r="HA117" s="144" t="s">
        <v>277</v>
      </c>
      <c r="HB117" s="144" t="n">
        <v>485</v>
      </c>
      <c r="HC117" s="144" t="s">
        <v>277</v>
      </c>
      <c r="HD117" s="144" t="n">
        <v>485</v>
      </c>
      <c r="HE117" s="144" t="s">
        <v>277</v>
      </c>
      <c r="HF117" s="144" t="n">
        <v>485</v>
      </c>
      <c r="HG117" s="144" t="s">
        <v>277</v>
      </c>
      <c r="HH117" s="144" t="n">
        <v>485</v>
      </c>
      <c r="HI117" s="144" t="s">
        <v>277</v>
      </c>
      <c r="HJ117" s="144" t="n">
        <v>485</v>
      </c>
      <c r="HK117" s="144" t="s">
        <v>277</v>
      </c>
      <c r="HL117" s="144" t="n">
        <v>485</v>
      </c>
      <c r="HM117" s="144" t="s">
        <v>277</v>
      </c>
      <c r="HN117" s="144" t="n">
        <v>485</v>
      </c>
      <c r="HO117" s="144" t="s">
        <v>277</v>
      </c>
      <c r="HP117" s="144" t="n">
        <v>485</v>
      </c>
      <c r="HQ117" s="144" t="s">
        <v>277</v>
      </c>
      <c r="HR117" s="144" t="n">
        <v>485</v>
      </c>
      <c r="HS117" s="144" t="s">
        <v>277</v>
      </c>
      <c r="HT117" s="144" t="n">
        <v>485</v>
      </c>
      <c r="HU117" s="144" t="s">
        <v>277</v>
      </c>
      <c r="HV117" s="144" t="n">
        <v>485</v>
      </c>
      <c r="HW117" s="144" t="s">
        <v>277</v>
      </c>
      <c r="HX117" s="144" t="n">
        <v>485</v>
      </c>
      <c r="HY117" s="144" t="s">
        <v>277</v>
      </c>
      <c r="HZ117" s="144" t="n">
        <v>485</v>
      </c>
      <c r="IA117" s="144" t="s">
        <v>277</v>
      </c>
      <c r="IB117" s="144" t="n">
        <v>485</v>
      </c>
      <c r="IC117" s="144" t="s">
        <v>277</v>
      </c>
      <c r="ID117" s="144" t="n">
        <v>485</v>
      </c>
      <c r="IE117" s="144" t="s">
        <v>277</v>
      </c>
      <c r="IF117" s="144" t="n">
        <v>485</v>
      </c>
      <c r="IG117" s="144" t="s">
        <v>277</v>
      </c>
      <c r="IH117" s="144" t="n">
        <v>485</v>
      </c>
      <c r="II117" s="144" t="s">
        <v>277</v>
      </c>
      <c r="IJ117" s="144" t="n">
        <v>485</v>
      </c>
      <c r="IK117" s="144" t="s">
        <v>277</v>
      </c>
      <c r="IL117" s="144" t="n">
        <v>485</v>
      </c>
      <c r="IM117" s="144" t="s">
        <v>277</v>
      </c>
      <c r="IN117" s="144" t="n">
        <v>485</v>
      </c>
      <c r="IO117" s="144" t="s">
        <v>277</v>
      </c>
      <c r="IP117" s="144" t="n">
        <v>485</v>
      </c>
      <c r="IQ117" s="144" t="s">
        <v>277</v>
      </c>
      <c r="IR117" s="144" t="n">
        <v>485</v>
      </c>
      <c r="IS117" s="144" t="s">
        <v>277</v>
      </c>
      <c r="IT117" s="144" t="n">
        <v>485</v>
      </c>
      <c r="IU117" s="144" t="s">
        <v>277</v>
      </c>
      <c r="IV117" s="144" t="n">
        <v>485</v>
      </c>
      <c r="IW117" s="144" t="s">
        <v>277</v>
      </c>
      <c r="IX117" s="144" t="n">
        <v>485</v>
      </c>
      <c r="IY117" s="144" t="s">
        <v>277</v>
      </c>
      <c r="IZ117" s="144" t="n">
        <v>485</v>
      </c>
      <c r="JA117" s="144" t="s">
        <v>277</v>
      </c>
      <c r="JB117" s="144" t="n">
        <v>485</v>
      </c>
      <c r="JC117" s="144" t="s">
        <v>277</v>
      </c>
      <c r="JD117" s="144" t="n">
        <v>485</v>
      </c>
      <c r="JE117" s="144" t="s">
        <v>277</v>
      </c>
      <c r="JF117" s="144" t="n">
        <v>485</v>
      </c>
      <c r="JG117" s="144" t="s">
        <v>277</v>
      </c>
      <c r="JH117" s="144" t="n">
        <v>485</v>
      </c>
      <c r="JI117" s="144" t="s">
        <v>277</v>
      </c>
      <c r="JJ117" s="144" t="n">
        <v>485</v>
      </c>
      <c r="JK117" s="144" t="s">
        <v>277</v>
      </c>
      <c r="JL117" s="144" t="n">
        <v>485</v>
      </c>
      <c r="JM117" s="144" t="s">
        <v>277</v>
      </c>
      <c r="JN117" s="144" t="n">
        <v>485</v>
      </c>
      <c r="JO117" s="144" t="s">
        <v>277</v>
      </c>
      <c r="JP117" s="144" t="n">
        <v>485</v>
      </c>
      <c r="JQ117" s="144" t="s">
        <v>277</v>
      </c>
      <c r="JR117" s="144" t="n">
        <v>485</v>
      </c>
      <c r="JS117" s="144" t="s">
        <v>277</v>
      </c>
      <c r="JT117" s="144" t="n">
        <v>485</v>
      </c>
      <c r="JU117" s="144" t="s">
        <v>277</v>
      </c>
      <c r="JV117" s="144" t="n">
        <v>485</v>
      </c>
      <c r="JW117" s="144" t="s">
        <v>277</v>
      </c>
      <c r="JX117" s="144" t="n">
        <v>485</v>
      </c>
      <c r="JY117" s="144" t="s">
        <v>277</v>
      </c>
      <c r="JZ117" s="144" t="n">
        <v>485</v>
      </c>
      <c r="KA117" s="144" t="s">
        <v>277</v>
      </c>
      <c r="KB117" s="144" t="n">
        <v>485</v>
      </c>
      <c r="KC117" s="144" t="s">
        <v>277</v>
      </c>
      <c r="KD117" s="144" t="n">
        <v>485</v>
      </c>
      <c r="KE117" s="144" t="s">
        <v>277</v>
      </c>
      <c r="KF117" s="144" t="n">
        <v>485</v>
      </c>
      <c r="KG117" s="144" t="s">
        <v>277</v>
      </c>
      <c r="KH117" s="144" t="n">
        <v>485</v>
      </c>
      <c r="KI117" s="144" t="s">
        <v>277</v>
      </c>
      <c r="KJ117" s="144" t="n">
        <v>485</v>
      </c>
      <c r="KK117" s="144" t="s">
        <v>277</v>
      </c>
      <c r="KL117" s="144" t="n">
        <v>485</v>
      </c>
      <c r="KM117" s="144" t="s">
        <v>277</v>
      </c>
      <c r="KN117" s="144" t="n">
        <v>485</v>
      </c>
      <c r="KO117" s="144" t="s">
        <v>277</v>
      </c>
      <c r="KP117" s="144" t="n">
        <v>485</v>
      </c>
      <c r="KQ117" s="144" t="s">
        <v>277</v>
      </c>
      <c r="KR117" s="144" t="n">
        <v>485</v>
      </c>
      <c r="KS117" s="144" t="s">
        <v>277</v>
      </c>
      <c r="KT117" s="144" t="n">
        <v>485</v>
      </c>
      <c r="KU117" s="144" t="s">
        <v>277</v>
      </c>
      <c r="KV117" s="144" t="n">
        <v>485</v>
      </c>
      <c r="KW117" s="144" t="s">
        <v>277</v>
      </c>
      <c r="KX117" s="144" t="n">
        <v>485</v>
      </c>
      <c r="KY117" s="144" t="s">
        <v>277</v>
      </c>
      <c r="KZ117" s="144" t="n">
        <v>485</v>
      </c>
      <c r="LA117" s="144" t="s">
        <v>277</v>
      </c>
      <c r="LB117" s="144" t="n">
        <v>485</v>
      </c>
      <c r="LC117" s="144" t="s">
        <v>277</v>
      </c>
      <c r="LD117" s="144" t="n">
        <v>485</v>
      </c>
      <c r="LE117" s="144" t="s">
        <v>277</v>
      </c>
      <c r="LF117" s="144" t="n">
        <v>485</v>
      </c>
      <c r="LG117" s="144" t="s">
        <v>277</v>
      </c>
      <c r="LH117" s="144" t="n">
        <v>485</v>
      </c>
      <c r="LI117" s="144" t="s">
        <v>277</v>
      </c>
      <c r="LJ117" s="144" t="n">
        <v>485</v>
      </c>
      <c r="LK117" s="144" t="s">
        <v>277</v>
      </c>
      <c r="LL117" s="144" t="n">
        <v>485</v>
      </c>
      <c r="LM117" s="144" t="s">
        <v>277</v>
      </c>
      <c r="LN117" s="144" t="n">
        <v>485</v>
      </c>
      <c r="LO117" s="144" t="s">
        <v>277</v>
      </c>
      <c r="LP117" s="144" t="n">
        <v>485</v>
      </c>
      <c r="LQ117" s="144" t="s">
        <v>277</v>
      </c>
      <c r="LR117" s="144" t="n">
        <v>485</v>
      </c>
      <c r="LS117" s="144" t="s">
        <v>277</v>
      </c>
      <c r="LT117" s="144" t="n">
        <v>485</v>
      </c>
      <c r="LU117" s="144" t="s">
        <v>277</v>
      </c>
      <c r="LV117" s="144" t="n">
        <v>485</v>
      </c>
      <c r="LW117" s="144" t="s">
        <v>277</v>
      </c>
      <c r="LX117" s="144" t="n">
        <v>485</v>
      </c>
      <c r="LY117" s="144" t="s">
        <v>277</v>
      </c>
      <c r="LZ117" s="144" t="n">
        <v>485</v>
      </c>
      <c r="MA117" s="144" t="s">
        <v>277</v>
      </c>
      <c r="MB117" s="144" t="n">
        <v>485</v>
      </c>
      <c r="MC117" s="144" t="s">
        <v>277</v>
      </c>
      <c r="MD117" s="144" t="n">
        <v>485</v>
      </c>
      <c r="ME117" s="144" t="s">
        <v>277</v>
      </c>
      <c r="MF117" s="144" t="n">
        <v>485</v>
      </c>
      <c r="MG117" s="144" t="s">
        <v>277</v>
      </c>
      <c r="MH117" s="144" t="n">
        <v>485</v>
      </c>
      <c r="MI117" s="144" t="s">
        <v>277</v>
      </c>
      <c r="MJ117" s="144" t="n">
        <v>485</v>
      </c>
      <c r="MK117" s="144" t="s">
        <v>277</v>
      </c>
      <c r="ML117" s="144" t="n">
        <v>485</v>
      </c>
      <c r="MM117" s="144" t="s">
        <v>277</v>
      </c>
      <c r="MN117" s="144" t="n">
        <v>485</v>
      </c>
      <c r="MO117" s="144" t="s">
        <v>277</v>
      </c>
      <c r="MP117" s="144" t="n">
        <v>485</v>
      </c>
      <c r="MQ117" s="144" t="s">
        <v>277</v>
      </c>
      <c r="MR117" s="144" t="n">
        <v>485</v>
      </c>
      <c r="MS117" s="144" t="s">
        <v>277</v>
      </c>
      <c r="MT117" s="144" t="n">
        <v>485</v>
      </c>
      <c r="MU117" s="144" t="s">
        <v>277</v>
      </c>
      <c r="MV117" s="144" t="n">
        <v>485</v>
      </c>
      <c r="MW117" s="144" t="s">
        <v>277</v>
      </c>
      <c r="MX117" s="144" t="n">
        <v>485</v>
      </c>
      <c r="MY117" s="144" t="s">
        <v>277</v>
      </c>
      <c r="MZ117" s="144" t="n">
        <v>485</v>
      </c>
      <c r="NA117" s="144" t="s">
        <v>277</v>
      </c>
      <c r="NB117" s="144" t="n">
        <v>485</v>
      </c>
      <c r="NC117" s="144" t="s">
        <v>277</v>
      </c>
      <c r="ND117" s="144" t="n">
        <v>485</v>
      </c>
      <c r="NE117" s="144" t="s">
        <v>277</v>
      </c>
      <c r="NF117" s="144" t="n">
        <v>485</v>
      </c>
      <c r="NG117" s="144" t="s">
        <v>277</v>
      </c>
      <c r="NH117" s="144" t="n">
        <v>485</v>
      </c>
      <c r="NI117" s="144" t="s">
        <v>277</v>
      </c>
      <c r="NJ117" s="144" t="n">
        <v>485</v>
      </c>
      <c r="NK117" s="144" t="s">
        <v>277</v>
      </c>
      <c r="NL117" s="144" t="n">
        <v>485</v>
      </c>
      <c r="NM117" s="144" t="s">
        <v>277</v>
      </c>
      <c r="NN117" s="144" t="n">
        <v>485</v>
      </c>
      <c r="NO117" s="144" t="s">
        <v>277</v>
      </c>
      <c r="NP117" s="144" t="n">
        <v>485</v>
      </c>
      <c r="NQ117" s="144" t="s">
        <v>277</v>
      </c>
      <c r="NR117" s="144" t="n">
        <v>485</v>
      </c>
      <c r="NS117" s="144" t="s">
        <v>277</v>
      </c>
      <c r="NT117" s="144" t="n">
        <v>485</v>
      </c>
      <c r="NU117" s="144" t="s">
        <v>277</v>
      </c>
      <c r="NV117" s="144" t="n">
        <v>485</v>
      </c>
      <c r="NW117" s="144" t="s">
        <v>277</v>
      </c>
      <c r="NX117" s="144" t="n">
        <v>485</v>
      </c>
      <c r="NY117" s="144" t="s">
        <v>277</v>
      </c>
      <c r="NZ117" s="144" t="n">
        <v>485</v>
      </c>
      <c r="OA117" s="144" t="s">
        <v>277</v>
      </c>
      <c r="OB117" s="144" t="n">
        <v>485</v>
      </c>
      <c r="OC117" s="144" t="s">
        <v>277</v>
      </c>
      <c r="OD117" s="144" t="n">
        <v>485</v>
      </c>
      <c r="OE117" s="144" t="s">
        <v>277</v>
      </c>
      <c r="OF117" s="144" t="n">
        <v>485</v>
      </c>
      <c r="OG117" s="144" t="s">
        <v>277</v>
      </c>
      <c r="OH117" s="144" t="n">
        <v>485</v>
      </c>
      <c r="OI117" s="144" t="s">
        <v>277</v>
      </c>
      <c r="OJ117" s="144" t="n">
        <v>485</v>
      </c>
      <c r="OK117" s="144" t="s">
        <v>277</v>
      </c>
      <c r="OL117" s="144" t="n">
        <v>485</v>
      </c>
      <c r="OM117" s="144" t="s">
        <v>277</v>
      </c>
      <c r="ON117" s="144" t="n">
        <v>485</v>
      </c>
      <c r="OO117" s="144" t="s">
        <v>277</v>
      </c>
      <c r="OP117" s="144" t="n">
        <v>485</v>
      </c>
      <c r="OQ117" s="144" t="s">
        <v>277</v>
      </c>
      <c r="OR117" s="144" t="n">
        <v>485</v>
      </c>
      <c r="OS117" s="144" t="s">
        <v>277</v>
      </c>
      <c r="OT117" s="144" t="n">
        <v>485</v>
      </c>
      <c r="OU117" s="144" t="s">
        <v>277</v>
      </c>
      <c r="OV117" s="144" t="n">
        <v>485</v>
      </c>
      <c r="OW117" s="144" t="s">
        <v>277</v>
      </c>
      <c r="OX117" s="144" t="n">
        <v>485</v>
      </c>
      <c r="OY117" s="144" t="s">
        <v>277</v>
      </c>
      <c r="OZ117" s="144" t="n">
        <v>485</v>
      </c>
      <c r="PA117" s="144" t="s">
        <v>277</v>
      </c>
      <c r="PB117" s="144" t="n">
        <v>485</v>
      </c>
      <c r="PC117" s="144" t="s">
        <v>277</v>
      </c>
      <c r="PD117" s="144" t="n">
        <v>485</v>
      </c>
      <c r="PE117" s="144" t="s">
        <v>277</v>
      </c>
      <c r="PF117" s="144" t="n">
        <v>485</v>
      </c>
      <c r="PG117" s="144" t="s">
        <v>277</v>
      </c>
      <c r="PH117" s="144" t="n">
        <v>485</v>
      </c>
      <c r="PI117" s="144" t="s">
        <v>277</v>
      </c>
      <c r="PJ117" s="144" t="n">
        <v>485</v>
      </c>
      <c r="PK117" s="144" t="s">
        <v>277</v>
      </c>
      <c r="PL117" s="144" t="n">
        <v>485</v>
      </c>
      <c r="PM117" s="144" t="s">
        <v>277</v>
      </c>
      <c r="PN117" s="144" t="n">
        <v>485</v>
      </c>
      <c r="PO117" s="144" t="s">
        <v>277</v>
      </c>
      <c r="PP117" s="144" t="n">
        <v>485</v>
      </c>
      <c r="PQ117" s="144" t="s">
        <v>277</v>
      </c>
      <c r="PR117" s="144" t="n">
        <v>485</v>
      </c>
      <c r="PS117" s="144" t="s">
        <v>277</v>
      </c>
      <c r="PT117" s="144" t="n">
        <v>485</v>
      </c>
      <c r="PU117" s="144" t="s">
        <v>277</v>
      </c>
      <c r="PV117" s="144" t="n">
        <v>485</v>
      </c>
      <c r="PW117" s="144" t="s">
        <v>277</v>
      </c>
      <c r="PX117" s="144" t="n">
        <v>485</v>
      </c>
      <c r="PY117" s="144" t="s">
        <v>277</v>
      </c>
      <c r="PZ117" s="144" t="n">
        <v>485</v>
      </c>
      <c r="QA117" s="144" t="s">
        <v>277</v>
      </c>
      <c r="QB117" s="144" t="n">
        <v>485</v>
      </c>
      <c r="QC117" s="144" t="s">
        <v>277</v>
      </c>
      <c r="QD117" s="144" t="n">
        <v>485</v>
      </c>
      <c r="QE117" s="144" t="s">
        <v>277</v>
      </c>
      <c r="QF117" s="144" t="n">
        <v>485</v>
      </c>
      <c r="QG117" s="144" t="s">
        <v>277</v>
      </c>
      <c r="QH117" s="144" t="n">
        <v>485</v>
      </c>
      <c r="QI117" s="144" t="s">
        <v>277</v>
      </c>
      <c r="QJ117" s="144" t="n">
        <v>485</v>
      </c>
      <c r="QK117" s="144" t="s">
        <v>277</v>
      </c>
      <c r="QL117" s="144" t="n">
        <v>485</v>
      </c>
      <c r="QM117" s="144" t="s">
        <v>277</v>
      </c>
      <c r="QN117" s="144" t="n">
        <v>485</v>
      </c>
      <c r="QO117" s="144" t="s">
        <v>277</v>
      </c>
      <c r="QP117" s="144" t="n">
        <v>485</v>
      </c>
      <c r="QQ117" s="144" t="s">
        <v>277</v>
      </c>
      <c r="QR117" s="144" t="n">
        <v>485</v>
      </c>
      <c r="QS117" s="144" t="s">
        <v>277</v>
      </c>
      <c r="QT117" s="144" t="n">
        <v>485</v>
      </c>
      <c r="QU117" s="144" t="s">
        <v>277</v>
      </c>
      <c r="QV117" s="144" t="n">
        <v>485</v>
      </c>
      <c r="QW117" s="144" t="s">
        <v>277</v>
      </c>
      <c r="QX117" s="144" t="n">
        <v>485</v>
      </c>
      <c r="QY117" s="144" t="s">
        <v>277</v>
      </c>
      <c r="QZ117" s="144" t="n">
        <v>485</v>
      </c>
      <c r="RA117" s="144" t="s">
        <v>277</v>
      </c>
      <c r="RB117" s="144" t="n">
        <v>485</v>
      </c>
      <c r="RC117" s="144" t="s">
        <v>277</v>
      </c>
      <c r="RD117" s="144" t="n">
        <v>485</v>
      </c>
      <c r="RE117" s="144" t="s">
        <v>277</v>
      </c>
      <c r="RF117" s="144" t="n">
        <v>485</v>
      </c>
      <c r="RG117" s="144" t="s">
        <v>277</v>
      </c>
      <c r="RH117" s="144" t="n">
        <v>485</v>
      </c>
      <c r="RI117" s="144" t="s">
        <v>277</v>
      </c>
      <c r="RJ117" s="144" t="n">
        <v>485</v>
      </c>
      <c r="RK117" s="144" t="s">
        <v>277</v>
      </c>
      <c r="RL117" s="144" t="n">
        <v>485</v>
      </c>
      <c r="RM117" s="144" t="s">
        <v>277</v>
      </c>
      <c r="RN117" s="144" t="n">
        <v>485</v>
      </c>
      <c r="RO117" s="144" t="s">
        <v>277</v>
      </c>
      <c r="RP117" s="144" t="n">
        <v>485</v>
      </c>
      <c r="RQ117" s="144" t="s">
        <v>277</v>
      </c>
      <c r="RR117" s="144" t="n">
        <v>485</v>
      </c>
      <c r="RS117" s="144" t="s">
        <v>277</v>
      </c>
      <c r="RT117" s="144" t="n">
        <v>485</v>
      </c>
      <c r="RU117" s="144" t="s">
        <v>277</v>
      </c>
      <c r="RV117" s="144" t="n">
        <v>485</v>
      </c>
      <c r="RW117" s="144" t="s">
        <v>277</v>
      </c>
      <c r="RX117" s="144" t="n">
        <v>485</v>
      </c>
      <c r="RY117" s="144" t="s">
        <v>277</v>
      </c>
      <c r="RZ117" s="144" t="n">
        <v>485</v>
      </c>
      <c r="SA117" s="144" t="s">
        <v>277</v>
      </c>
      <c r="SB117" s="144" t="n">
        <v>485</v>
      </c>
      <c r="SC117" s="144" t="s">
        <v>277</v>
      </c>
      <c r="SD117" s="144" t="n">
        <v>485</v>
      </c>
      <c r="SE117" s="144" t="s">
        <v>277</v>
      </c>
      <c r="SF117" s="144" t="n">
        <v>485</v>
      </c>
      <c r="SG117" s="144" t="s">
        <v>277</v>
      </c>
      <c r="SH117" s="144" t="n">
        <v>485</v>
      </c>
      <c r="SI117" s="144" t="s">
        <v>277</v>
      </c>
      <c r="SJ117" s="144" t="n">
        <v>485</v>
      </c>
      <c r="SK117" s="144" t="s">
        <v>277</v>
      </c>
      <c r="SL117" s="144" t="n">
        <v>485</v>
      </c>
      <c r="SM117" s="144" t="s">
        <v>277</v>
      </c>
      <c r="SN117" s="144" t="n">
        <v>485</v>
      </c>
      <c r="SO117" s="144" t="s">
        <v>277</v>
      </c>
      <c r="SP117" s="144" t="n">
        <v>485</v>
      </c>
      <c r="SQ117" s="144" t="s">
        <v>277</v>
      </c>
      <c r="SR117" s="144" t="n">
        <v>485</v>
      </c>
      <c r="SS117" s="144" t="s">
        <v>277</v>
      </c>
      <c r="ST117" s="144" t="n">
        <v>485</v>
      </c>
      <c r="SU117" s="144" t="s">
        <v>277</v>
      </c>
      <c r="SV117" s="144" t="n">
        <v>485</v>
      </c>
      <c r="SW117" s="144" t="s">
        <v>277</v>
      </c>
      <c r="SX117" s="144" t="n">
        <v>485</v>
      </c>
      <c r="SY117" s="144" t="s">
        <v>277</v>
      </c>
      <c r="SZ117" s="144" t="n">
        <v>485</v>
      </c>
      <c r="TA117" s="144" t="s">
        <v>277</v>
      </c>
      <c r="TB117" s="144" t="n">
        <v>485</v>
      </c>
      <c r="TC117" s="144" t="s">
        <v>277</v>
      </c>
      <c r="TD117" s="144" t="n">
        <v>485</v>
      </c>
      <c r="TE117" s="144" t="s">
        <v>277</v>
      </c>
      <c r="TF117" s="144" t="n">
        <v>485</v>
      </c>
      <c r="TG117" s="144" t="s">
        <v>277</v>
      </c>
      <c r="TH117" s="144" t="n">
        <v>485</v>
      </c>
      <c r="TI117" s="144" t="s">
        <v>277</v>
      </c>
      <c r="TJ117" s="144" t="n">
        <v>485</v>
      </c>
      <c r="TK117" s="144" t="s">
        <v>277</v>
      </c>
      <c r="TL117" s="144" t="n">
        <v>485</v>
      </c>
      <c r="TM117" s="144" t="s">
        <v>277</v>
      </c>
      <c r="TN117" s="144" t="n">
        <v>485</v>
      </c>
      <c r="TO117" s="144" t="s">
        <v>277</v>
      </c>
      <c r="TP117" s="144" t="n">
        <v>485</v>
      </c>
      <c r="TQ117" s="144" t="s">
        <v>277</v>
      </c>
      <c r="TR117" s="144" t="n">
        <v>485</v>
      </c>
      <c r="TS117" s="144" t="s">
        <v>277</v>
      </c>
      <c r="TT117" s="144" t="n">
        <v>485</v>
      </c>
      <c r="TU117" s="144" t="s">
        <v>277</v>
      </c>
      <c r="TV117" s="144" t="n">
        <v>485</v>
      </c>
      <c r="TW117" s="144" t="s">
        <v>277</v>
      </c>
      <c r="TX117" s="144" t="n">
        <v>485</v>
      </c>
      <c r="TY117" s="144" t="s">
        <v>277</v>
      </c>
      <c r="TZ117" s="144" t="n">
        <v>485</v>
      </c>
      <c r="UA117" s="144" t="s">
        <v>277</v>
      </c>
      <c r="UB117" s="144" t="n">
        <v>485</v>
      </c>
      <c r="UC117" s="144" t="s">
        <v>277</v>
      </c>
      <c r="UD117" s="144" t="n">
        <v>485</v>
      </c>
      <c r="UE117" s="144" t="s">
        <v>277</v>
      </c>
      <c r="UF117" s="144" t="n">
        <v>485</v>
      </c>
      <c r="UG117" s="144" t="s">
        <v>277</v>
      </c>
      <c r="UH117" s="144" t="n">
        <v>485</v>
      </c>
      <c r="UI117" s="144" t="s">
        <v>277</v>
      </c>
      <c r="UJ117" s="144" t="n">
        <v>485</v>
      </c>
      <c r="UK117" s="144" t="s">
        <v>277</v>
      </c>
      <c r="UL117" s="144" t="n">
        <v>485</v>
      </c>
      <c r="UM117" s="144" t="s">
        <v>277</v>
      </c>
      <c r="UN117" s="144" t="n">
        <v>485</v>
      </c>
      <c r="UO117" s="144" t="s">
        <v>277</v>
      </c>
      <c r="UP117" s="144" t="n">
        <v>485</v>
      </c>
      <c r="UQ117" s="144" t="s">
        <v>277</v>
      </c>
      <c r="UR117" s="144" t="n">
        <v>485</v>
      </c>
      <c r="US117" s="144" t="s">
        <v>277</v>
      </c>
      <c r="UT117" s="144" t="n">
        <v>485</v>
      </c>
      <c r="UU117" s="144" t="s">
        <v>277</v>
      </c>
      <c r="UV117" s="144" t="n">
        <v>485</v>
      </c>
      <c r="UW117" s="144" t="s">
        <v>277</v>
      </c>
      <c r="UX117" s="144" t="n">
        <v>485</v>
      </c>
      <c r="UY117" s="144" t="s">
        <v>277</v>
      </c>
      <c r="UZ117" s="144" t="n">
        <v>485</v>
      </c>
      <c r="VA117" s="144" t="s">
        <v>277</v>
      </c>
      <c r="VB117" s="144" t="n">
        <v>485</v>
      </c>
      <c r="VC117" s="144" t="s">
        <v>277</v>
      </c>
      <c r="VD117" s="144" t="n">
        <v>485</v>
      </c>
      <c r="VE117" s="144" t="s">
        <v>277</v>
      </c>
      <c r="VF117" s="144" t="n">
        <v>485</v>
      </c>
      <c r="VG117" s="144" t="s">
        <v>277</v>
      </c>
      <c r="VH117" s="144" t="n">
        <v>485</v>
      </c>
      <c r="VI117" s="144" t="s">
        <v>277</v>
      </c>
      <c r="VJ117" s="144" t="n">
        <v>485</v>
      </c>
      <c r="VK117" s="144" t="s">
        <v>277</v>
      </c>
      <c r="VL117" s="144" t="n">
        <v>485</v>
      </c>
      <c r="VM117" s="144" t="s">
        <v>277</v>
      </c>
      <c r="VN117" s="144" t="n">
        <v>485</v>
      </c>
      <c r="VO117" s="144" t="s">
        <v>277</v>
      </c>
      <c r="VP117" s="144" t="n">
        <v>485</v>
      </c>
      <c r="VQ117" s="144" t="s">
        <v>277</v>
      </c>
      <c r="VR117" s="144" t="n">
        <v>485</v>
      </c>
      <c r="VS117" s="144" t="s">
        <v>277</v>
      </c>
      <c r="VT117" s="144" t="n">
        <v>485</v>
      </c>
      <c r="VU117" s="144" t="s">
        <v>277</v>
      </c>
      <c r="VV117" s="144" t="n">
        <v>485</v>
      </c>
      <c r="VW117" s="144" t="s">
        <v>277</v>
      </c>
      <c r="VX117" s="144" t="n">
        <v>485</v>
      </c>
      <c r="VY117" s="144" t="s">
        <v>277</v>
      </c>
      <c r="VZ117" s="144" t="n">
        <v>485</v>
      </c>
      <c r="WA117" s="144" t="s">
        <v>277</v>
      </c>
      <c r="WB117" s="144" t="n">
        <v>485</v>
      </c>
      <c r="WC117" s="144" t="s">
        <v>277</v>
      </c>
      <c r="WD117" s="144" t="n">
        <v>485</v>
      </c>
      <c r="WE117" s="144" t="s">
        <v>277</v>
      </c>
      <c r="WF117" s="144" t="n">
        <v>485</v>
      </c>
      <c r="WG117" s="144" t="s">
        <v>277</v>
      </c>
      <c r="WH117" s="144" t="n">
        <v>485</v>
      </c>
      <c r="WI117" s="144" t="s">
        <v>277</v>
      </c>
      <c r="WJ117" s="144" t="n">
        <v>485</v>
      </c>
      <c r="WK117" s="144" t="s">
        <v>277</v>
      </c>
      <c r="WL117" s="144" t="n">
        <v>485</v>
      </c>
      <c r="WM117" s="144" t="s">
        <v>277</v>
      </c>
      <c r="WN117" s="144" t="n">
        <v>485</v>
      </c>
      <c r="WO117" s="144" t="s">
        <v>277</v>
      </c>
      <c r="WP117" s="144" t="n">
        <v>485</v>
      </c>
      <c r="WQ117" s="144" t="s">
        <v>277</v>
      </c>
      <c r="WR117" s="144" t="n">
        <v>485</v>
      </c>
      <c r="WS117" s="144" t="s">
        <v>277</v>
      </c>
      <c r="WT117" s="144" t="n">
        <v>485</v>
      </c>
      <c r="WU117" s="144" t="s">
        <v>277</v>
      </c>
      <c r="WV117" s="144" t="n">
        <v>485</v>
      </c>
      <c r="WW117" s="144" t="s">
        <v>277</v>
      </c>
      <c r="WX117" s="144" t="n">
        <v>485</v>
      </c>
      <c r="WY117" s="144" t="s">
        <v>277</v>
      </c>
      <c r="WZ117" s="144" t="n">
        <v>485</v>
      </c>
      <c r="XA117" s="144" t="s">
        <v>277</v>
      </c>
      <c r="XB117" s="144" t="n">
        <v>485</v>
      </c>
      <c r="XC117" s="144" t="s">
        <v>277</v>
      </c>
      <c r="XD117" s="144" t="n">
        <v>485</v>
      </c>
      <c r="XE117" s="144" t="s">
        <v>277</v>
      </c>
      <c r="XF117" s="144" t="n">
        <v>485</v>
      </c>
      <c r="XG117" s="144" t="s">
        <v>277</v>
      </c>
      <c r="XH117" s="144" t="n">
        <v>485</v>
      </c>
      <c r="XI117" s="144" t="s">
        <v>277</v>
      </c>
      <c r="XJ117" s="144" t="n">
        <v>485</v>
      </c>
      <c r="XK117" s="144" t="s">
        <v>277</v>
      </c>
      <c r="XL117" s="144" t="n">
        <v>485</v>
      </c>
      <c r="XM117" s="144" t="s">
        <v>277</v>
      </c>
      <c r="XN117" s="144" t="n">
        <v>485</v>
      </c>
      <c r="XO117" s="144" t="s">
        <v>277</v>
      </c>
      <c r="XP117" s="144" t="n">
        <v>485</v>
      </c>
      <c r="XQ117" s="144" t="s">
        <v>277</v>
      </c>
      <c r="XR117" s="144" t="n">
        <v>485</v>
      </c>
      <c r="XS117" s="144" t="s">
        <v>277</v>
      </c>
      <c r="XT117" s="144" t="n">
        <v>485</v>
      </c>
      <c r="XU117" s="144" t="s">
        <v>277</v>
      </c>
      <c r="XV117" s="144" t="n">
        <v>485</v>
      </c>
      <c r="XW117" s="144" t="s">
        <v>277</v>
      </c>
      <c r="XX117" s="144" t="n">
        <v>485</v>
      </c>
      <c r="XY117" s="144" t="s">
        <v>277</v>
      </c>
      <c r="XZ117" s="144" t="n">
        <v>485</v>
      </c>
      <c r="YA117" s="144" t="s">
        <v>277</v>
      </c>
      <c r="YB117" s="144" t="n">
        <v>485</v>
      </c>
      <c r="YC117" s="144" t="s">
        <v>277</v>
      </c>
      <c r="YD117" s="144" t="n">
        <v>485</v>
      </c>
      <c r="YE117" s="144" t="s">
        <v>277</v>
      </c>
      <c r="YF117" s="144" t="n">
        <v>485</v>
      </c>
      <c r="YG117" s="144" t="s">
        <v>277</v>
      </c>
      <c r="YH117" s="144" t="n">
        <v>485</v>
      </c>
      <c r="YI117" s="144" t="s">
        <v>277</v>
      </c>
      <c r="YJ117" s="144" t="n">
        <v>485</v>
      </c>
      <c r="YK117" s="144" t="s">
        <v>277</v>
      </c>
      <c r="YL117" s="144" t="n">
        <v>485</v>
      </c>
      <c r="YM117" s="144" t="s">
        <v>277</v>
      </c>
      <c r="YN117" s="144" t="n">
        <v>485</v>
      </c>
      <c r="YO117" s="144" t="s">
        <v>277</v>
      </c>
      <c r="YP117" s="144" t="n">
        <v>485</v>
      </c>
      <c r="YQ117" s="144" t="s">
        <v>277</v>
      </c>
      <c r="YR117" s="144" t="n">
        <v>485</v>
      </c>
      <c r="YS117" s="144" t="s">
        <v>277</v>
      </c>
      <c r="YT117" s="144" t="n">
        <v>485</v>
      </c>
      <c r="YU117" s="144" t="s">
        <v>277</v>
      </c>
      <c r="YV117" s="144" t="n">
        <v>485</v>
      </c>
      <c r="YW117" s="144" t="s">
        <v>277</v>
      </c>
      <c r="YX117" s="144" t="n">
        <v>485</v>
      </c>
      <c r="YY117" s="144" t="s">
        <v>277</v>
      </c>
      <c r="YZ117" s="144" t="n">
        <v>485</v>
      </c>
      <c r="ZA117" s="144" t="s">
        <v>277</v>
      </c>
      <c r="ZB117" s="144" t="n">
        <v>485</v>
      </c>
      <c r="ZC117" s="144" t="s">
        <v>277</v>
      </c>
      <c r="ZD117" s="144" t="n">
        <v>485</v>
      </c>
      <c r="ZE117" s="144" t="s">
        <v>277</v>
      </c>
      <c r="ZF117" s="144" t="n">
        <v>485</v>
      </c>
      <c r="ZG117" s="144" t="s">
        <v>277</v>
      </c>
      <c r="ZH117" s="144" t="n">
        <v>485</v>
      </c>
      <c r="ZI117" s="144" t="s">
        <v>277</v>
      </c>
      <c r="ZJ117" s="144" t="n">
        <v>485</v>
      </c>
      <c r="ZK117" s="144" t="s">
        <v>277</v>
      </c>
      <c r="ZL117" s="144" t="n">
        <v>485</v>
      </c>
      <c r="ZM117" s="144" t="s">
        <v>277</v>
      </c>
      <c r="ZN117" s="144" t="n">
        <v>485</v>
      </c>
      <c r="ZO117" s="144" t="s">
        <v>277</v>
      </c>
      <c r="ZP117" s="144" t="n">
        <v>485</v>
      </c>
      <c r="ZQ117" s="144" t="s">
        <v>277</v>
      </c>
      <c r="ZR117" s="144" t="n">
        <v>485</v>
      </c>
      <c r="ZS117" s="144" t="s">
        <v>277</v>
      </c>
      <c r="ZT117" s="144" t="n">
        <v>485</v>
      </c>
      <c r="ZU117" s="144" t="s">
        <v>277</v>
      </c>
      <c r="ZV117" s="144" t="n">
        <v>485</v>
      </c>
      <c r="ZW117" s="144" t="s">
        <v>277</v>
      </c>
      <c r="ZX117" s="144" t="n">
        <v>485</v>
      </c>
      <c r="ZY117" s="144" t="s">
        <v>277</v>
      </c>
      <c r="ZZ117" s="144" t="n">
        <v>485</v>
      </c>
      <c r="AAA117" s="144" t="s">
        <v>277</v>
      </c>
      <c r="AAB117" s="144" t="n">
        <v>485</v>
      </c>
      <c r="AAC117" s="144" t="s">
        <v>277</v>
      </c>
      <c r="AAD117" s="144" t="n">
        <v>485</v>
      </c>
      <c r="AAE117" s="144" t="s">
        <v>277</v>
      </c>
      <c r="AAF117" s="144" t="n">
        <v>485</v>
      </c>
      <c r="AAG117" s="144" t="s">
        <v>277</v>
      </c>
      <c r="AAH117" s="144" t="n">
        <v>485</v>
      </c>
      <c r="AAI117" s="144" t="s">
        <v>277</v>
      </c>
      <c r="AAJ117" s="144" t="n">
        <v>485</v>
      </c>
      <c r="AAK117" s="144" t="s">
        <v>277</v>
      </c>
      <c r="AAL117" s="144" t="n">
        <v>485</v>
      </c>
      <c r="AAM117" s="144" t="s">
        <v>277</v>
      </c>
      <c r="AAN117" s="144" t="n">
        <v>485</v>
      </c>
      <c r="AAO117" s="144" t="s">
        <v>277</v>
      </c>
      <c r="AAP117" s="144" t="n">
        <v>485</v>
      </c>
      <c r="AAQ117" s="144" t="s">
        <v>277</v>
      </c>
      <c r="AAR117" s="144" t="n">
        <v>485</v>
      </c>
      <c r="AAS117" s="144" t="s">
        <v>277</v>
      </c>
      <c r="AAT117" s="144" t="n">
        <v>485</v>
      </c>
      <c r="AAU117" s="144" t="s">
        <v>277</v>
      </c>
      <c r="AAV117" s="144" t="n">
        <v>485</v>
      </c>
      <c r="AAW117" s="144" t="s">
        <v>277</v>
      </c>
      <c r="AAX117" s="144" t="n">
        <v>485</v>
      </c>
      <c r="AAY117" s="144" t="s">
        <v>277</v>
      </c>
      <c r="AAZ117" s="144" t="n">
        <v>485</v>
      </c>
      <c r="ABA117" s="144" t="s">
        <v>277</v>
      </c>
      <c r="ABB117" s="144" t="n">
        <v>485</v>
      </c>
      <c r="ABC117" s="144" t="s">
        <v>277</v>
      </c>
      <c r="ABD117" s="144" t="n">
        <v>485</v>
      </c>
      <c r="ABE117" s="144" t="s">
        <v>277</v>
      </c>
      <c r="ABF117" s="144" t="n">
        <v>485</v>
      </c>
      <c r="ABG117" s="144" t="s">
        <v>277</v>
      </c>
      <c r="ABH117" s="144" t="n">
        <v>485</v>
      </c>
      <c r="ABI117" s="144" t="s">
        <v>277</v>
      </c>
      <c r="ABJ117" s="144" t="n">
        <v>485</v>
      </c>
      <c r="ABK117" s="144" t="s">
        <v>277</v>
      </c>
      <c r="ABL117" s="144" t="n">
        <v>485</v>
      </c>
      <c r="ABM117" s="144" t="s">
        <v>277</v>
      </c>
      <c r="ABN117" s="144" t="n">
        <v>485</v>
      </c>
      <c r="ABO117" s="144" t="s">
        <v>277</v>
      </c>
      <c r="ABP117" s="144" t="n">
        <v>485</v>
      </c>
      <c r="ABQ117" s="144" t="s">
        <v>277</v>
      </c>
      <c r="ABR117" s="144" t="n">
        <v>485</v>
      </c>
      <c r="ABS117" s="144" t="s">
        <v>277</v>
      </c>
      <c r="ABT117" s="144" t="n">
        <v>485</v>
      </c>
      <c r="ABU117" s="144" t="s">
        <v>277</v>
      </c>
      <c r="ABV117" s="144" t="n">
        <v>485</v>
      </c>
      <c r="ABW117" s="144" t="s">
        <v>277</v>
      </c>
      <c r="ABX117" s="144" t="n">
        <v>485</v>
      </c>
      <c r="ABY117" s="144" t="s">
        <v>277</v>
      </c>
      <c r="ABZ117" s="144" t="n">
        <v>485</v>
      </c>
      <c r="ACA117" s="144" t="s">
        <v>277</v>
      </c>
      <c r="ACB117" s="144" t="n">
        <v>485</v>
      </c>
      <c r="ACC117" s="144" t="s">
        <v>277</v>
      </c>
      <c r="ACD117" s="144" t="n">
        <v>485</v>
      </c>
      <c r="ACE117" s="144" t="s">
        <v>277</v>
      </c>
      <c r="ACF117" s="144" t="n">
        <v>485</v>
      </c>
      <c r="ACG117" s="144" t="s">
        <v>277</v>
      </c>
      <c r="ACH117" s="144" t="n">
        <v>485</v>
      </c>
      <c r="ACI117" s="144" t="s">
        <v>277</v>
      </c>
      <c r="ACJ117" s="144" t="n">
        <v>485</v>
      </c>
      <c r="ACK117" s="144" t="s">
        <v>277</v>
      </c>
      <c r="ACL117" s="144" t="n">
        <v>485</v>
      </c>
      <c r="ACM117" s="144" t="s">
        <v>277</v>
      </c>
      <c r="ACN117" s="144" t="n">
        <v>485</v>
      </c>
      <c r="ACO117" s="144" t="s">
        <v>277</v>
      </c>
      <c r="ACP117" s="144" t="n">
        <v>485</v>
      </c>
      <c r="ACQ117" s="144" t="s">
        <v>277</v>
      </c>
      <c r="ACR117" s="144" t="n">
        <v>485</v>
      </c>
      <c r="ACS117" s="144" t="s">
        <v>277</v>
      </c>
      <c r="ACT117" s="144" t="n">
        <v>485</v>
      </c>
      <c r="ACU117" s="144" t="s">
        <v>277</v>
      </c>
      <c r="ACV117" s="144" t="n">
        <v>485</v>
      </c>
      <c r="ACW117" s="144" t="s">
        <v>277</v>
      </c>
      <c r="ACX117" s="144" t="n">
        <v>485</v>
      </c>
      <c r="ACY117" s="144" t="s">
        <v>277</v>
      </c>
      <c r="ACZ117" s="144" t="n">
        <v>485</v>
      </c>
      <c r="ADA117" s="144" t="s">
        <v>277</v>
      </c>
      <c r="ADB117" s="144" t="n">
        <v>485</v>
      </c>
      <c r="ADC117" s="144" t="s">
        <v>277</v>
      </c>
      <c r="ADD117" s="144" t="n">
        <v>485</v>
      </c>
      <c r="ADE117" s="144" t="s">
        <v>277</v>
      </c>
      <c r="ADF117" s="144" t="n">
        <v>485</v>
      </c>
      <c r="ADG117" s="144" t="s">
        <v>277</v>
      </c>
      <c r="ADH117" s="144" t="n">
        <v>485</v>
      </c>
      <c r="ADI117" s="144" t="s">
        <v>277</v>
      </c>
      <c r="ADJ117" s="144" t="n">
        <v>485</v>
      </c>
      <c r="ADK117" s="144" t="s">
        <v>277</v>
      </c>
      <c r="ADL117" s="144" t="n">
        <v>485</v>
      </c>
      <c r="ADM117" s="144" t="s">
        <v>277</v>
      </c>
      <c r="ADN117" s="144" t="n">
        <v>485</v>
      </c>
      <c r="ADO117" s="144" t="s">
        <v>277</v>
      </c>
      <c r="ADP117" s="144" t="n">
        <v>485</v>
      </c>
      <c r="ADQ117" s="144" t="s">
        <v>277</v>
      </c>
      <c r="ADR117" s="144" t="n">
        <v>485</v>
      </c>
      <c r="ADS117" s="144" t="s">
        <v>277</v>
      </c>
      <c r="ADT117" s="144" t="n">
        <v>485</v>
      </c>
      <c r="ADU117" s="144" t="s">
        <v>277</v>
      </c>
      <c r="ADV117" s="144" t="n">
        <v>485</v>
      </c>
      <c r="ADW117" s="144" t="s">
        <v>277</v>
      </c>
      <c r="ADX117" s="144" t="n">
        <v>485</v>
      </c>
      <c r="ADY117" s="144" t="s">
        <v>277</v>
      </c>
      <c r="ADZ117" s="144" t="n">
        <v>485</v>
      </c>
      <c r="AEA117" s="144" t="s">
        <v>277</v>
      </c>
      <c r="AEB117" s="144" t="n">
        <v>485</v>
      </c>
      <c r="AEC117" s="144" t="s">
        <v>277</v>
      </c>
      <c r="AED117" s="144" t="n">
        <v>485</v>
      </c>
      <c r="AEE117" s="144" t="s">
        <v>277</v>
      </c>
      <c r="AEF117" s="144" t="n">
        <v>485</v>
      </c>
      <c r="AEG117" s="144" t="s">
        <v>277</v>
      </c>
      <c r="AEH117" s="144" t="n">
        <v>485</v>
      </c>
      <c r="AEI117" s="144" t="s">
        <v>277</v>
      </c>
      <c r="AEJ117" s="144" t="n">
        <v>485</v>
      </c>
      <c r="AEK117" s="144" t="s">
        <v>277</v>
      </c>
      <c r="AEL117" s="144" t="n">
        <v>485</v>
      </c>
      <c r="AEM117" s="144" t="s">
        <v>277</v>
      </c>
      <c r="AEN117" s="144" t="n">
        <v>485</v>
      </c>
      <c r="AEO117" s="144" t="s">
        <v>277</v>
      </c>
      <c r="AEP117" s="144" t="n">
        <v>485</v>
      </c>
      <c r="AEQ117" s="144" t="s">
        <v>277</v>
      </c>
      <c r="AER117" s="144" t="n">
        <v>485</v>
      </c>
      <c r="AES117" s="144" t="s">
        <v>277</v>
      </c>
      <c r="AET117" s="144" t="n">
        <v>485</v>
      </c>
      <c r="AEU117" s="144" t="s">
        <v>277</v>
      </c>
      <c r="AEV117" s="144" t="n">
        <v>485</v>
      </c>
      <c r="AEW117" s="144" t="s">
        <v>277</v>
      </c>
      <c r="AEX117" s="144" t="n">
        <v>485</v>
      </c>
      <c r="AEY117" s="144" t="s">
        <v>277</v>
      </c>
      <c r="AEZ117" s="144" t="n">
        <v>485</v>
      </c>
      <c r="AFA117" s="144" t="s">
        <v>277</v>
      </c>
      <c r="AFB117" s="144" t="n">
        <v>485</v>
      </c>
      <c r="AFC117" s="144" t="s">
        <v>277</v>
      </c>
      <c r="AFD117" s="144" t="n">
        <v>485</v>
      </c>
      <c r="AFE117" s="144" t="s">
        <v>277</v>
      </c>
      <c r="AFF117" s="144" t="n">
        <v>485</v>
      </c>
      <c r="AFG117" s="144" t="s">
        <v>277</v>
      </c>
      <c r="AFH117" s="144" t="n">
        <v>485</v>
      </c>
      <c r="AFI117" s="144" t="s">
        <v>277</v>
      </c>
      <c r="AFJ117" s="144" t="n">
        <v>485</v>
      </c>
      <c r="AFK117" s="144" t="s">
        <v>277</v>
      </c>
      <c r="AFL117" s="144" t="n">
        <v>485</v>
      </c>
      <c r="AFM117" s="144" t="s">
        <v>277</v>
      </c>
      <c r="AFN117" s="144" t="n">
        <v>485</v>
      </c>
      <c r="AFO117" s="144" t="s">
        <v>277</v>
      </c>
      <c r="AFP117" s="144" t="n">
        <v>485</v>
      </c>
      <c r="AFQ117" s="144" t="s">
        <v>277</v>
      </c>
      <c r="AFR117" s="144" t="n">
        <v>485</v>
      </c>
      <c r="AFS117" s="144" t="s">
        <v>277</v>
      </c>
      <c r="AFT117" s="144" t="n">
        <v>485</v>
      </c>
      <c r="AFU117" s="144" t="s">
        <v>277</v>
      </c>
      <c r="AFV117" s="144" t="n">
        <v>485</v>
      </c>
      <c r="AFW117" s="144" t="s">
        <v>277</v>
      </c>
      <c r="AFX117" s="144" t="n">
        <v>485</v>
      </c>
      <c r="AFY117" s="144" t="s">
        <v>277</v>
      </c>
      <c r="AFZ117" s="144" t="n">
        <v>485</v>
      </c>
      <c r="AGA117" s="144" t="s">
        <v>277</v>
      </c>
      <c r="AGB117" s="144" t="n">
        <v>485</v>
      </c>
      <c r="AGC117" s="144" t="s">
        <v>277</v>
      </c>
      <c r="AGD117" s="144" t="n">
        <v>485</v>
      </c>
      <c r="AGE117" s="144" t="s">
        <v>277</v>
      </c>
      <c r="AGF117" s="144" t="n">
        <v>485</v>
      </c>
      <c r="AGG117" s="144" t="s">
        <v>277</v>
      </c>
      <c r="AGH117" s="144" t="n">
        <v>485</v>
      </c>
      <c r="AGI117" s="144" t="s">
        <v>277</v>
      </c>
      <c r="AGJ117" s="144" t="n">
        <v>485</v>
      </c>
      <c r="AGK117" s="144" t="s">
        <v>277</v>
      </c>
      <c r="AGL117" s="144" t="n">
        <v>485</v>
      </c>
      <c r="AGM117" s="144" t="s">
        <v>277</v>
      </c>
      <c r="AGN117" s="144" t="n">
        <v>485</v>
      </c>
      <c r="AGO117" s="144" t="s">
        <v>277</v>
      </c>
      <c r="AGP117" s="144" t="n">
        <v>485</v>
      </c>
      <c r="AGQ117" s="144" t="s">
        <v>277</v>
      </c>
      <c r="AGR117" s="144" t="n">
        <v>485</v>
      </c>
      <c r="AGS117" s="144" t="s">
        <v>277</v>
      </c>
      <c r="AGT117" s="144" t="n">
        <v>485</v>
      </c>
      <c r="AGU117" s="144" t="s">
        <v>277</v>
      </c>
      <c r="AGV117" s="144" t="n">
        <v>485</v>
      </c>
      <c r="AGW117" s="144" t="s">
        <v>277</v>
      </c>
      <c r="AGX117" s="144" t="n">
        <v>485</v>
      </c>
      <c r="AGY117" s="144" t="s">
        <v>277</v>
      </c>
      <c r="AGZ117" s="144" t="n">
        <v>485</v>
      </c>
      <c r="AHA117" s="144" t="s">
        <v>277</v>
      </c>
      <c r="AHB117" s="144" t="n">
        <v>485</v>
      </c>
      <c r="AHC117" s="144" t="s">
        <v>277</v>
      </c>
      <c r="AHD117" s="144" t="n">
        <v>485</v>
      </c>
      <c r="AHE117" s="144" t="s">
        <v>277</v>
      </c>
      <c r="AHF117" s="144" t="n">
        <v>485</v>
      </c>
      <c r="AHG117" s="144" t="s">
        <v>277</v>
      </c>
      <c r="AHH117" s="144" t="n">
        <v>485</v>
      </c>
      <c r="AHI117" s="144" t="s">
        <v>277</v>
      </c>
      <c r="AHJ117" s="144" t="n">
        <v>485</v>
      </c>
      <c r="AHK117" s="144" t="s">
        <v>277</v>
      </c>
      <c r="AHL117" s="144" t="n">
        <v>485</v>
      </c>
      <c r="AHM117" s="144" t="s">
        <v>277</v>
      </c>
      <c r="AHN117" s="144" t="n">
        <v>485</v>
      </c>
      <c r="AHO117" s="144" t="s">
        <v>277</v>
      </c>
      <c r="AHP117" s="144" t="n">
        <v>485</v>
      </c>
      <c r="AHQ117" s="144" t="s">
        <v>277</v>
      </c>
      <c r="AHR117" s="144" t="n">
        <v>485</v>
      </c>
      <c r="AHS117" s="144" t="s">
        <v>277</v>
      </c>
      <c r="AHT117" s="144" t="n">
        <v>485</v>
      </c>
      <c r="AHU117" s="144" t="s">
        <v>277</v>
      </c>
      <c r="AHV117" s="144" t="n">
        <v>485</v>
      </c>
      <c r="AHW117" s="144" t="s">
        <v>277</v>
      </c>
      <c r="AHX117" s="144" t="n">
        <v>485</v>
      </c>
      <c r="AHY117" s="144" t="s">
        <v>277</v>
      </c>
      <c r="AHZ117" s="144" t="n">
        <v>485</v>
      </c>
      <c r="AIA117" s="144" t="s">
        <v>277</v>
      </c>
      <c r="AIB117" s="144" t="n">
        <v>485</v>
      </c>
      <c r="AIC117" s="144" t="s">
        <v>277</v>
      </c>
      <c r="AID117" s="144" t="n">
        <v>485</v>
      </c>
      <c r="AIE117" s="144" t="s">
        <v>277</v>
      </c>
      <c r="AIF117" s="144" t="n">
        <v>485</v>
      </c>
      <c r="AIG117" s="144" t="s">
        <v>277</v>
      </c>
      <c r="AIH117" s="144" t="n">
        <v>485</v>
      </c>
      <c r="AII117" s="144" t="s">
        <v>277</v>
      </c>
      <c r="AIJ117" s="144" t="n">
        <v>485</v>
      </c>
      <c r="AIK117" s="144" t="s">
        <v>277</v>
      </c>
      <c r="AIL117" s="144" t="n">
        <v>485</v>
      </c>
      <c r="AIM117" s="144" t="s">
        <v>277</v>
      </c>
      <c r="AIN117" s="144" t="n">
        <v>485</v>
      </c>
      <c r="AIO117" s="144" t="s">
        <v>277</v>
      </c>
      <c r="AIP117" s="144" t="n">
        <v>485</v>
      </c>
      <c r="AIQ117" s="144" t="s">
        <v>277</v>
      </c>
      <c r="AIR117" s="144" t="n">
        <v>485</v>
      </c>
      <c r="AIS117" s="144" t="s">
        <v>277</v>
      </c>
      <c r="AIT117" s="144" t="n">
        <v>485</v>
      </c>
      <c r="AIU117" s="144" t="s">
        <v>277</v>
      </c>
      <c r="AIV117" s="144" t="n">
        <v>485</v>
      </c>
      <c r="AIW117" s="144" t="s">
        <v>277</v>
      </c>
      <c r="AIX117" s="144" t="n">
        <v>485</v>
      </c>
      <c r="AIY117" s="144" t="s">
        <v>277</v>
      </c>
      <c r="AIZ117" s="144" t="n">
        <v>485</v>
      </c>
      <c r="AJA117" s="144" t="s">
        <v>277</v>
      </c>
      <c r="AJB117" s="144" t="n">
        <v>485</v>
      </c>
      <c r="AJC117" s="144" t="s">
        <v>277</v>
      </c>
      <c r="AJD117" s="144" t="n">
        <v>485</v>
      </c>
      <c r="AJE117" s="144" t="s">
        <v>277</v>
      </c>
      <c r="AJF117" s="144" t="n">
        <v>485</v>
      </c>
      <c r="AJG117" s="144" t="s">
        <v>277</v>
      </c>
      <c r="AJH117" s="144" t="n">
        <v>485</v>
      </c>
      <c r="AJI117" s="144" t="s">
        <v>277</v>
      </c>
      <c r="AJJ117" s="144" t="n">
        <v>485</v>
      </c>
      <c r="AJK117" s="144" t="s">
        <v>277</v>
      </c>
      <c r="AJL117" s="144" t="n">
        <v>485</v>
      </c>
      <c r="AJM117" s="144" t="s">
        <v>277</v>
      </c>
      <c r="AJN117" s="144" t="n">
        <v>485</v>
      </c>
      <c r="AJO117" s="144" t="s">
        <v>277</v>
      </c>
      <c r="AJP117" s="144" t="n">
        <v>485</v>
      </c>
      <c r="AJQ117" s="144" t="s">
        <v>277</v>
      </c>
      <c r="AJR117" s="144" t="n">
        <v>485</v>
      </c>
      <c r="AJS117" s="144" t="s">
        <v>277</v>
      </c>
      <c r="AJT117" s="144" t="n">
        <v>485</v>
      </c>
      <c r="AJU117" s="144" t="s">
        <v>277</v>
      </c>
      <c r="AJV117" s="144" t="n">
        <v>485</v>
      </c>
      <c r="AJW117" s="144" t="s">
        <v>277</v>
      </c>
      <c r="AJX117" s="144" t="n">
        <v>485</v>
      </c>
      <c r="AJY117" s="144" t="s">
        <v>277</v>
      </c>
      <c r="AJZ117" s="144" t="n">
        <v>485</v>
      </c>
      <c r="AKA117" s="144" t="s">
        <v>277</v>
      </c>
      <c r="AKB117" s="144" t="n">
        <v>485</v>
      </c>
      <c r="AKC117" s="144" t="s">
        <v>277</v>
      </c>
      <c r="AKD117" s="144" t="n">
        <v>485</v>
      </c>
      <c r="AKE117" s="144" t="s">
        <v>277</v>
      </c>
      <c r="AKF117" s="144" t="n">
        <v>485</v>
      </c>
      <c r="AKG117" s="144" t="s">
        <v>277</v>
      </c>
      <c r="AKH117" s="144" t="n">
        <v>485</v>
      </c>
      <c r="AKI117" s="144" t="s">
        <v>277</v>
      </c>
      <c r="AKJ117" s="144" t="n">
        <v>485</v>
      </c>
      <c r="AKK117" s="144" t="s">
        <v>277</v>
      </c>
      <c r="AKL117" s="144" t="n">
        <v>485</v>
      </c>
      <c r="AKM117" s="144" t="s">
        <v>277</v>
      </c>
      <c r="AKN117" s="144" t="n">
        <v>485</v>
      </c>
      <c r="AKO117" s="144" t="s">
        <v>277</v>
      </c>
      <c r="AKP117" s="144" t="n">
        <v>485</v>
      </c>
      <c r="AKQ117" s="144" t="s">
        <v>277</v>
      </c>
      <c r="AKR117" s="144" t="n">
        <v>485</v>
      </c>
      <c r="AKS117" s="144" t="s">
        <v>277</v>
      </c>
      <c r="AKT117" s="144" t="n">
        <v>485</v>
      </c>
      <c r="AKU117" s="144" t="s">
        <v>277</v>
      </c>
      <c r="AKV117" s="144" t="n">
        <v>485</v>
      </c>
      <c r="AKW117" s="144" t="s">
        <v>277</v>
      </c>
      <c r="AKX117" s="144" t="n">
        <v>485</v>
      </c>
      <c r="AKY117" s="144" t="s">
        <v>277</v>
      </c>
      <c r="AKZ117" s="144" t="n">
        <v>485</v>
      </c>
      <c r="ALA117" s="144" t="s">
        <v>277</v>
      </c>
      <c r="ALB117" s="144" t="n">
        <v>485</v>
      </c>
      <c r="ALC117" s="144" t="s">
        <v>277</v>
      </c>
      <c r="ALD117" s="144" t="n">
        <v>485</v>
      </c>
      <c r="ALE117" s="144" t="s">
        <v>277</v>
      </c>
      <c r="ALF117" s="144" t="n">
        <v>485</v>
      </c>
      <c r="ALG117" s="144" t="s">
        <v>277</v>
      </c>
      <c r="ALH117" s="144" t="n">
        <v>485</v>
      </c>
      <c r="ALI117" s="144" t="s">
        <v>277</v>
      </c>
      <c r="ALJ117" s="144" t="n">
        <v>485</v>
      </c>
      <c r="ALK117" s="144" t="s">
        <v>277</v>
      </c>
      <c r="ALL117" s="144" t="n">
        <v>485</v>
      </c>
      <c r="ALM117" s="144" t="s">
        <v>277</v>
      </c>
      <c r="ALN117" s="144" t="n">
        <v>485</v>
      </c>
      <c r="ALO117" s="144" t="s">
        <v>277</v>
      </c>
      <c r="ALP117" s="144" t="n">
        <v>485</v>
      </c>
      <c r="ALQ117" s="144" t="s">
        <v>277</v>
      </c>
      <c r="ALR117" s="144" t="n">
        <v>485</v>
      </c>
      <c r="ALS117" s="144" t="s">
        <v>277</v>
      </c>
      <c r="ALT117" s="144" t="n">
        <v>485</v>
      </c>
      <c r="ALU117" s="144" t="s">
        <v>277</v>
      </c>
      <c r="ALV117" s="144" t="n">
        <v>485</v>
      </c>
      <c r="ALW117" s="144" t="s">
        <v>277</v>
      </c>
      <c r="ALX117" s="144" t="n">
        <v>485</v>
      </c>
      <c r="ALY117" s="144" t="s">
        <v>277</v>
      </c>
      <c r="ALZ117" s="144" t="n">
        <v>485</v>
      </c>
      <c r="AMA117" s="144" t="s">
        <v>277</v>
      </c>
      <c r="AMB117" s="144" t="n">
        <v>485</v>
      </c>
      <c r="AMC117" s="144" t="s">
        <v>277</v>
      </c>
      <c r="AMD117" s="144" t="n">
        <v>485</v>
      </c>
      <c r="AME117" s="144" t="s">
        <v>277</v>
      </c>
      <c r="AMF117" s="144" t="n">
        <v>485</v>
      </c>
      <c r="AMG117" s="144" t="s">
        <v>277</v>
      </c>
      <c r="AMH117" s="144" t="n">
        <v>485</v>
      </c>
      <c r="AMI117" s="144" t="s">
        <v>277</v>
      </c>
      <c r="AMJ117" s="144" t="n">
        <v>485</v>
      </c>
    </row>
    <row r="118" customFormat="false" ht="13.8" hidden="false" customHeight="false" outlineLevel="0" collapsed="false">
      <c r="C118" s="274" t="s">
        <v>278</v>
      </c>
      <c r="D118" s="276" t="n">
        <v>399</v>
      </c>
      <c r="E118" s="276"/>
      <c r="F118" s="276" t="n">
        <v>2</v>
      </c>
      <c r="G118" s="277"/>
      <c r="H118" s="292"/>
      <c r="I118" s="292"/>
      <c r="J118" s="292"/>
    </row>
    <row r="119" customFormat="false" ht="13.8" hidden="false" customHeight="false" outlineLevel="0" collapsed="false">
      <c r="A119" s="256"/>
      <c r="B119" s="257"/>
      <c r="C119" s="274" t="s">
        <v>279</v>
      </c>
      <c r="D119" s="275" t="n">
        <v>473</v>
      </c>
      <c r="E119" s="276" t="n">
        <v>11</v>
      </c>
      <c r="F119" s="276"/>
      <c r="G119" s="277" t="n">
        <v>1</v>
      </c>
      <c r="H119" s="273"/>
      <c r="I119" s="230"/>
      <c r="J119" s="230"/>
      <c r="K119" s="230"/>
      <c r="L119" s="230"/>
      <c r="M119" s="230"/>
      <c r="N119" s="230"/>
      <c r="O119" s="230"/>
      <c r="P119" s="230"/>
      <c r="Q119" s="230"/>
      <c r="R119" s="230"/>
      <c r="S119" s="230"/>
      <c r="T119" s="219"/>
    </row>
    <row r="120" customFormat="false" ht="13.8" hidden="false" customHeight="false" outlineLevel="0" collapsed="false">
      <c r="A120" s="256"/>
      <c r="B120" s="257"/>
      <c r="C120" s="274" t="s">
        <v>280</v>
      </c>
      <c r="D120" s="275" t="n">
        <v>404</v>
      </c>
      <c r="E120" s="276"/>
      <c r="F120" s="276"/>
      <c r="G120" s="277" t="n">
        <v>4</v>
      </c>
      <c r="H120" s="273"/>
      <c r="I120" s="230"/>
      <c r="J120" s="230"/>
      <c r="K120" s="230"/>
      <c r="L120" s="230"/>
      <c r="M120" s="230"/>
      <c r="N120" s="230"/>
      <c r="O120" s="230"/>
      <c r="P120" s="230"/>
      <c r="Q120" s="230"/>
      <c r="R120" s="230"/>
      <c r="S120" s="230"/>
      <c r="T120" s="219"/>
    </row>
    <row r="121" customFormat="false" ht="13.8" hidden="false" customHeight="false" outlineLevel="0" collapsed="false">
      <c r="A121" s="256" t="str">
        <f aca="false">+A$88</f>
        <v>06215800</v>
      </c>
      <c r="B121" s="257" t="n">
        <f aca="false">+B$88</f>
        <v>43643</v>
      </c>
      <c r="C121" s="274" t="s">
        <v>281</v>
      </c>
      <c r="D121" s="275" t="n">
        <v>390</v>
      </c>
      <c r="E121" s="276" t="n">
        <v>119</v>
      </c>
      <c r="F121" s="276" t="n">
        <v>9</v>
      </c>
      <c r="G121" s="277" t="n">
        <v>9</v>
      </c>
      <c r="H121" s="273"/>
      <c r="I121" s="230"/>
      <c r="J121" s="230"/>
      <c r="K121" s="230"/>
      <c r="L121" s="230"/>
      <c r="M121" s="230"/>
      <c r="N121" s="230"/>
      <c r="O121" s="230"/>
      <c r="P121" s="230"/>
      <c r="Q121" s="230"/>
      <c r="R121" s="230"/>
      <c r="S121" s="230"/>
      <c r="T121" s="219"/>
    </row>
    <row r="122" customFormat="false" ht="13.8" hidden="false" customHeight="false" outlineLevel="0" collapsed="false">
      <c r="A122" s="256"/>
      <c r="B122" s="257"/>
      <c r="C122" s="278" t="s">
        <v>282</v>
      </c>
      <c r="D122" s="279" t="n">
        <v>5152</v>
      </c>
      <c r="E122" s="280" t="n">
        <v>83</v>
      </c>
      <c r="F122" s="280" t="n">
        <v>3</v>
      </c>
      <c r="G122" s="281" t="n">
        <v>8</v>
      </c>
      <c r="H122" s="273"/>
      <c r="I122" s="230"/>
      <c r="J122" s="230"/>
      <c r="K122" s="230"/>
      <c r="L122" s="230"/>
      <c r="M122" s="230"/>
      <c r="N122" s="230"/>
      <c r="O122" s="230"/>
      <c r="P122" s="230"/>
      <c r="Q122" s="230"/>
      <c r="R122" s="230"/>
      <c r="S122" s="230"/>
      <c r="T122" s="219"/>
    </row>
    <row r="123" customFormat="false" ht="13.8" hidden="false" customHeight="false" outlineLevel="0" collapsed="false">
      <c r="A123" s="256" t="str">
        <f aca="false">+A$88</f>
        <v>06215800</v>
      </c>
      <c r="B123" s="257" t="n">
        <f aca="false">+B$88</f>
        <v>43643</v>
      </c>
      <c r="C123" s="282" t="s">
        <v>283</v>
      </c>
      <c r="D123" s="283" t="s">
        <v>284</v>
      </c>
      <c r="E123" s="284"/>
      <c r="F123" s="284" t="n">
        <v>1</v>
      </c>
      <c r="G123" s="285"/>
      <c r="H123" s="273"/>
      <c r="I123" s="230"/>
      <c r="J123" s="230"/>
      <c r="K123" s="230"/>
      <c r="L123" s="230"/>
      <c r="M123" s="230"/>
      <c r="N123" s="230"/>
      <c r="O123" s="230"/>
      <c r="P123" s="230"/>
      <c r="Q123" s="230"/>
      <c r="R123" s="230"/>
      <c r="S123" s="230"/>
      <c r="T123" s="219"/>
    </row>
    <row r="124" customFormat="false" ht="13.8" hidden="false" customHeight="false" outlineLevel="0" collapsed="false">
      <c r="A124" s="256" t="str">
        <f aca="false">+A$88</f>
        <v>06215800</v>
      </c>
      <c r="B124" s="257" t="n">
        <f aca="false">+B$88</f>
        <v>43643</v>
      </c>
      <c r="C124" s="274" t="s">
        <v>285</v>
      </c>
      <c r="D124" s="275" t="n">
        <v>719</v>
      </c>
      <c r="E124" s="276" t="n">
        <v>11</v>
      </c>
      <c r="F124" s="276"/>
      <c r="G124" s="277" t="n">
        <v>10</v>
      </c>
      <c r="H124" s="273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19"/>
    </row>
    <row r="125" customFormat="false" ht="13.8" hidden="false" customHeight="false" outlineLevel="0" collapsed="false">
      <c r="A125" s="256"/>
      <c r="B125" s="257"/>
      <c r="C125" s="278" t="s">
        <v>286</v>
      </c>
      <c r="D125" s="279" t="n">
        <v>728</v>
      </c>
      <c r="E125" s="280" t="n">
        <v>3</v>
      </c>
      <c r="F125" s="280" t="n">
        <v>7</v>
      </c>
      <c r="G125" s="281"/>
      <c r="H125" s="273"/>
      <c r="I125" s="230"/>
      <c r="J125" s="230"/>
      <c r="K125" s="230"/>
      <c r="L125" s="230"/>
      <c r="M125" s="230"/>
      <c r="N125" s="230"/>
      <c r="O125" s="230"/>
      <c r="P125" s="230"/>
      <c r="Q125" s="230"/>
      <c r="R125" s="230"/>
      <c r="S125" s="230"/>
      <c r="T125" s="219"/>
    </row>
    <row r="126" customFormat="false" ht="13.8" hidden="false" customHeight="false" outlineLevel="0" collapsed="false">
      <c r="A126" s="256" t="str">
        <f aca="false">+A$88</f>
        <v>06215800</v>
      </c>
      <c r="B126" s="257" t="n">
        <f aca="false">+B$88</f>
        <v>43643</v>
      </c>
      <c r="C126" s="282" t="s">
        <v>287</v>
      </c>
      <c r="D126" s="283" t="n">
        <v>613</v>
      </c>
      <c r="E126" s="284" t="n">
        <v>14</v>
      </c>
      <c r="F126" s="284"/>
      <c r="G126" s="285"/>
      <c r="H126" s="273"/>
      <c r="I126" s="230"/>
      <c r="J126" s="230"/>
      <c r="K126" s="230"/>
      <c r="L126" s="230"/>
      <c r="M126" s="230"/>
      <c r="N126" s="230"/>
      <c r="O126" s="230"/>
      <c r="P126" s="230"/>
      <c r="Q126" s="230"/>
      <c r="R126" s="230"/>
      <c r="S126" s="230"/>
      <c r="T126" s="219"/>
    </row>
    <row r="127" customFormat="false" ht="13.8" hidden="false" customHeight="false" outlineLevel="0" collapsed="false">
      <c r="A127" s="256"/>
      <c r="B127" s="257"/>
      <c r="C127" s="282" t="s">
        <v>288</v>
      </c>
      <c r="D127" s="283" t="n">
        <v>619</v>
      </c>
      <c r="E127" s="284" t="n">
        <v>1</v>
      </c>
      <c r="F127" s="284"/>
      <c r="G127" s="285"/>
      <c r="H127" s="273"/>
      <c r="I127" s="230"/>
      <c r="J127" s="230"/>
      <c r="K127" s="230"/>
      <c r="L127" s="230"/>
      <c r="M127" s="230"/>
      <c r="N127" s="230"/>
      <c r="O127" s="230"/>
      <c r="P127" s="230"/>
      <c r="Q127" s="230"/>
      <c r="R127" s="230"/>
      <c r="S127" s="230"/>
      <c r="T127" s="219"/>
    </row>
    <row r="128" customFormat="false" ht="13.8" hidden="false" customHeight="false" outlineLevel="0" collapsed="false">
      <c r="A128" s="256" t="str">
        <f aca="false">+A$88</f>
        <v>06215800</v>
      </c>
      <c r="B128" s="257" t="n">
        <f aca="false">+B$88</f>
        <v>43643</v>
      </c>
      <c r="C128" s="274" t="s">
        <v>289</v>
      </c>
      <c r="D128" s="275" t="s">
        <v>290</v>
      </c>
      <c r="E128" s="276" t="n">
        <v>2</v>
      </c>
      <c r="F128" s="276"/>
      <c r="G128" s="277"/>
      <c r="H128" s="273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19"/>
    </row>
    <row r="129" customFormat="false" ht="13.8" hidden="false" customHeight="false" outlineLevel="0" collapsed="false">
      <c r="A129" s="256" t="str">
        <f aca="false">+A$88</f>
        <v>06215800</v>
      </c>
      <c r="B129" s="257" t="n">
        <f aca="false">+B$88</f>
        <v>43643</v>
      </c>
      <c r="C129" s="274" t="s">
        <v>291</v>
      </c>
      <c r="D129" s="275" t="s">
        <v>292</v>
      </c>
      <c r="E129" s="276" t="n">
        <v>1</v>
      </c>
      <c r="F129" s="276"/>
      <c r="G129" s="277"/>
      <c r="H129" s="273"/>
      <c r="I129" s="230"/>
      <c r="J129" s="230"/>
      <c r="K129" s="230"/>
      <c r="L129" s="230"/>
      <c r="M129" s="230"/>
      <c r="N129" s="230"/>
      <c r="O129" s="230"/>
      <c r="P129" s="230"/>
      <c r="Q129" s="230"/>
      <c r="R129" s="230"/>
      <c r="S129" s="230"/>
      <c r="T129" s="219"/>
    </row>
    <row r="130" customFormat="false" ht="13.8" hidden="false" customHeight="false" outlineLevel="0" collapsed="false">
      <c r="A130" s="256"/>
      <c r="B130" s="257"/>
      <c r="C130" s="274" t="s">
        <v>293</v>
      </c>
      <c r="D130" s="275" t="n">
        <v>637</v>
      </c>
      <c r="E130" s="276"/>
      <c r="F130" s="276" t="n">
        <v>1</v>
      </c>
      <c r="G130" s="277"/>
      <c r="H130" s="273"/>
      <c r="I130" s="230"/>
      <c r="J130" s="230"/>
      <c r="K130" s="230"/>
      <c r="L130" s="230"/>
      <c r="M130" s="230"/>
      <c r="N130" s="230"/>
      <c r="O130" s="230"/>
      <c r="P130" s="230"/>
      <c r="Q130" s="230"/>
      <c r="R130" s="230"/>
      <c r="S130" s="230"/>
      <c r="T130" s="219"/>
    </row>
    <row r="131" customFormat="false" ht="13.8" hidden="false" customHeight="false" outlineLevel="0" collapsed="false">
      <c r="A131" s="256" t="str">
        <f aca="false">+A$88</f>
        <v>06215800</v>
      </c>
      <c r="B131" s="257" t="n">
        <f aca="false">+B$88</f>
        <v>43643</v>
      </c>
      <c r="C131" s="274" t="s">
        <v>294</v>
      </c>
      <c r="D131" s="275" t="n">
        <v>2517</v>
      </c>
      <c r="E131" s="276" t="n">
        <v>1</v>
      </c>
      <c r="F131" s="276"/>
      <c r="G131" s="277"/>
      <c r="H131" s="273"/>
      <c r="I131" s="230"/>
      <c r="J131" s="230"/>
      <c r="K131" s="230"/>
      <c r="L131" s="230"/>
      <c r="M131" s="230"/>
      <c r="N131" s="230"/>
      <c r="O131" s="230"/>
      <c r="P131" s="230"/>
      <c r="Q131" s="230"/>
      <c r="R131" s="230"/>
      <c r="S131" s="230"/>
      <c r="T131" s="219"/>
    </row>
    <row r="132" customFormat="false" ht="15" hidden="false" customHeight="true" outlineLevel="0" collapsed="false">
      <c r="A132" s="256" t="str">
        <f aca="false">+A$88</f>
        <v>06215800</v>
      </c>
      <c r="B132" s="257" t="n">
        <f aca="false">+B$88</f>
        <v>43643</v>
      </c>
      <c r="C132" s="274" t="s">
        <v>295</v>
      </c>
      <c r="D132" s="275" t="n">
        <v>2393</v>
      </c>
      <c r="E132" s="276" t="n">
        <v>10</v>
      </c>
      <c r="F132" s="276" t="n">
        <v>1</v>
      </c>
      <c r="G132" s="277"/>
      <c r="H132" s="273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19"/>
    </row>
    <row r="133" customFormat="false" ht="15" hidden="false" customHeight="true" outlineLevel="0" collapsed="false">
      <c r="A133" s="256"/>
      <c r="B133" s="257"/>
      <c r="C133" s="274" t="s">
        <v>296</v>
      </c>
      <c r="D133" s="275" t="n">
        <v>2394</v>
      </c>
      <c r="E133" s="276" t="n">
        <v>92</v>
      </c>
      <c r="F133" s="276"/>
      <c r="G133" s="277"/>
      <c r="H133" s="273"/>
      <c r="I133" s="230"/>
      <c r="J133" s="230"/>
      <c r="K133" s="230"/>
      <c r="L133" s="230"/>
      <c r="M133" s="230"/>
      <c r="N133" s="230"/>
      <c r="O133" s="230"/>
      <c r="P133" s="230"/>
      <c r="Q133" s="230"/>
      <c r="R133" s="230"/>
      <c r="S133" s="230"/>
      <c r="T133" s="219"/>
    </row>
    <row r="134" customFormat="false" ht="15" hidden="false" customHeight="true" outlineLevel="0" collapsed="false">
      <c r="A134" s="256" t="str">
        <f aca="false">+A$88</f>
        <v>06215800</v>
      </c>
      <c r="B134" s="257" t="n">
        <f aca="false">+B$88</f>
        <v>43643</v>
      </c>
      <c r="C134" s="274" t="s">
        <v>297</v>
      </c>
      <c r="D134" s="275" t="n">
        <v>623</v>
      </c>
      <c r="E134" s="276" t="n">
        <v>6</v>
      </c>
      <c r="F134" s="276" t="n">
        <v>2</v>
      </c>
      <c r="G134" s="277" t="n">
        <v>2</v>
      </c>
      <c r="H134" s="273"/>
      <c r="I134" s="230"/>
      <c r="J134" s="230"/>
      <c r="K134" s="230"/>
      <c r="L134" s="230"/>
      <c r="M134" s="230"/>
      <c r="N134" s="230"/>
      <c r="O134" s="230"/>
      <c r="P134" s="230"/>
      <c r="Q134" s="230"/>
      <c r="R134" s="230"/>
      <c r="S134" s="230"/>
      <c r="T134" s="219"/>
    </row>
    <row r="135" customFormat="false" ht="15" hidden="false" customHeight="true" outlineLevel="0" collapsed="false">
      <c r="A135" s="256"/>
      <c r="B135" s="257"/>
      <c r="C135" s="274" t="s">
        <v>298</v>
      </c>
      <c r="D135" s="275" t="n">
        <v>626</v>
      </c>
      <c r="E135" s="276" t="n">
        <v>2</v>
      </c>
      <c r="F135" s="276"/>
      <c r="G135" s="277"/>
      <c r="H135" s="273"/>
      <c r="I135" s="230"/>
      <c r="J135" s="230"/>
      <c r="K135" s="230"/>
      <c r="L135" s="230"/>
      <c r="M135" s="230"/>
      <c r="N135" s="230"/>
      <c r="O135" s="230"/>
      <c r="P135" s="230"/>
      <c r="Q135" s="230"/>
      <c r="R135" s="230"/>
      <c r="S135" s="230"/>
      <c r="T135" s="219"/>
    </row>
    <row r="136" customFormat="false" ht="13.8" hidden="false" customHeight="false" outlineLevel="0" collapsed="false">
      <c r="A136" s="256" t="str">
        <f aca="false">+A$88</f>
        <v>06215800</v>
      </c>
      <c r="B136" s="257" t="n">
        <f aca="false">+B$88</f>
        <v>43643</v>
      </c>
      <c r="C136" s="274" t="s">
        <v>299</v>
      </c>
      <c r="D136" s="275" t="n">
        <v>624</v>
      </c>
      <c r="E136" s="276" t="n">
        <v>480</v>
      </c>
      <c r="F136" s="276" t="n">
        <v>3</v>
      </c>
      <c r="G136" s="277" t="n">
        <v>4</v>
      </c>
      <c r="H136" s="273"/>
      <c r="I136" s="230"/>
      <c r="J136" s="230"/>
      <c r="K136" s="230"/>
      <c r="L136" s="230"/>
      <c r="M136" s="230"/>
      <c r="N136" s="230"/>
      <c r="O136" s="230"/>
      <c r="P136" s="230"/>
      <c r="Q136" s="230"/>
      <c r="R136" s="230"/>
      <c r="S136" s="230"/>
      <c r="T136" s="219"/>
    </row>
    <row r="137" customFormat="false" ht="13.8" hidden="false" customHeight="false" outlineLevel="0" collapsed="false">
      <c r="A137" s="256" t="str">
        <f aca="false">+A$88</f>
        <v>06215800</v>
      </c>
      <c r="B137" s="257" t="n">
        <f aca="false">+B$88</f>
        <v>43643</v>
      </c>
      <c r="C137" s="274" t="s">
        <v>300</v>
      </c>
      <c r="D137" s="275" t="n">
        <v>611</v>
      </c>
      <c r="E137" s="276" t="n">
        <v>2</v>
      </c>
      <c r="F137" s="276"/>
      <c r="G137" s="277"/>
      <c r="H137" s="273"/>
      <c r="I137" s="230"/>
      <c r="J137" s="230"/>
      <c r="K137" s="230"/>
      <c r="L137" s="230"/>
      <c r="M137" s="230"/>
      <c r="N137" s="230"/>
      <c r="O137" s="230"/>
      <c r="P137" s="230"/>
      <c r="Q137" s="230"/>
      <c r="R137" s="230"/>
      <c r="S137" s="230"/>
      <c r="T137" s="219"/>
    </row>
    <row r="138" customFormat="false" ht="13.8" hidden="false" customHeight="false" outlineLevel="0" collapsed="false">
      <c r="A138" s="256" t="str">
        <f aca="false">+A$88</f>
        <v>06215800</v>
      </c>
      <c r="B138" s="257" t="n">
        <f aca="false">+B$88</f>
        <v>43643</v>
      </c>
      <c r="C138" s="274" t="s">
        <v>301</v>
      </c>
      <c r="D138" s="275" t="s">
        <v>302</v>
      </c>
      <c r="E138" s="276" t="n">
        <v>3</v>
      </c>
      <c r="F138" s="276"/>
      <c r="G138" s="277"/>
      <c r="H138" s="273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19"/>
    </row>
    <row r="139" customFormat="false" ht="13.8" hidden="false" customHeight="false" outlineLevel="0" collapsed="false">
      <c r="A139" s="256" t="str">
        <f aca="false">+A$88</f>
        <v>06215800</v>
      </c>
      <c r="B139" s="257" t="n">
        <f aca="false">+B$88</f>
        <v>43643</v>
      </c>
      <c r="C139" s="287" t="s">
        <v>303</v>
      </c>
      <c r="D139" s="288" t="n">
        <v>617</v>
      </c>
      <c r="E139" s="289" t="n">
        <v>4</v>
      </c>
      <c r="F139" s="289" t="n">
        <v>9</v>
      </c>
      <c r="G139" s="290"/>
      <c r="H139" s="273"/>
      <c r="I139" s="230"/>
      <c r="J139" s="230"/>
      <c r="K139" s="230"/>
      <c r="L139" s="230"/>
      <c r="M139" s="230"/>
      <c r="N139" s="230"/>
      <c r="O139" s="230"/>
      <c r="P139" s="230"/>
      <c r="Q139" s="230"/>
      <c r="R139" s="230"/>
      <c r="S139" s="230"/>
      <c r="T139" s="219"/>
    </row>
    <row r="140" customFormat="false" ht="13.8" hidden="false" customHeight="false" outlineLevel="0" collapsed="false">
      <c r="A140" s="256" t="str">
        <f aca="false">+A$88</f>
        <v>06215800</v>
      </c>
      <c r="B140" s="257" t="n">
        <f aca="false">+B$88</f>
        <v>43643</v>
      </c>
      <c r="C140" s="269" t="s">
        <v>304</v>
      </c>
      <c r="D140" s="270" t="n">
        <v>838</v>
      </c>
      <c r="E140" s="271" t="n">
        <v>3</v>
      </c>
      <c r="F140" s="271"/>
      <c r="G140" s="272"/>
      <c r="H140" s="273"/>
      <c r="I140" s="230"/>
      <c r="J140" s="230"/>
      <c r="K140" s="230"/>
      <c r="L140" s="230"/>
      <c r="M140" s="230"/>
      <c r="N140" s="230"/>
      <c r="O140" s="230"/>
      <c r="P140" s="230"/>
      <c r="Q140" s="230"/>
      <c r="R140" s="230"/>
      <c r="S140" s="230"/>
      <c r="T140" s="219"/>
    </row>
    <row r="141" customFormat="false" ht="13.8" hidden="false" customHeight="false" outlineLevel="0" collapsed="false">
      <c r="A141" s="256" t="str">
        <f aca="false">+A$88</f>
        <v>06215800</v>
      </c>
      <c r="B141" s="257" t="n">
        <f aca="false">+B$88</f>
        <v>43643</v>
      </c>
      <c r="C141" s="274" t="s">
        <v>305</v>
      </c>
      <c r="D141" s="275" t="n">
        <v>747</v>
      </c>
      <c r="E141" s="276"/>
      <c r="F141" s="276" t="n">
        <v>2</v>
      </c>
      <c r="G141" s="277" t="n">
        <v>78</v>
      </c>
      <c r="H141" s="273"/>
      <c r="I141" s="230"/>
      <c r="J141" s="230"/>
      <c r="K141" s="230"/>
      <c r="L141" s="230"/>
      <c r="M141" s="230"/>
      <c r="N141" s="230"/>
      <c r="O141" s="230"/>
      <c r="P141" s="230"/>
      <c r="Q141" s="230"/>
      <c r="R141" s="230"/>
      <c r="S141" s="230"/>
      <c r="T141" s="219"/>
    </row>
    <row r="142" customFormat="false" ht="13.8" hidden="false" customHeight="false" outlineLevel="0" collapsed="false">
      <c r="A142" s="256" t="str">
        <f aca="false">+A$88</f>
        <v>06215800</v>
      </c>
      <c r="B142" s="257" t="n">
        <f aca="false">+B$88</f>
        <v>43643</v>
      </c>
      <c r="C142" s="274" t="s">
        <v>306</v>
      </c>
      <c r="D142" s="275" t="n">
        <v>819</v>
      </c>
      <c r="E142" s="276" t="n">
        <v>4</v>
      </c>
      <c r="F142" s="276"/>
      <c r="G142" s="277" t="n">
        <v>1</v>
      </c>
      <c r="H142" s="273"/>
      <c r="I142" s="230"/>
      <c r="J142" s="230"/>
      <c r="K142" s="230"/>
      <c r="L142" s="230"/>
      <c r="M142" s="230"/>
      <c r="N142" s="230"/>
      <c r="O142" s="230"/>
      <c r="P142" s="230"/>
      <c r="Q142" s="230"/>
      <c r="R142" s="230"/>
      <c r="S142" s="230"/>
      <c r="T142" s="219"/>
    </row>
    <row r="143" customFormat="false" ht="13.8" hidden="false" customHeight="false" outlineLevel="0" collapsed="false">
      <c r="A143" s="256" t="str">
        <f aca="false">+A$88</f>
        <v>06215800</v>
      </c>
      <c r="B143" s="257" t="n">
        <f aca="false">+B$88</f>
        <v>43643</v>
      </c>
      <c r="C143" s="274" t="s">
        <v>307</v>
      </c>
      <c r="D143" s="275" t="n">
        <v>807</v>
      </c>
      <c r="E143" s="276" t="n">
        <v>125</v>
      </c>
      <c r="F143" s="276" t="n">
        <v>97</v>
      </c>
      <c r="G143" s="277" t="n">
        <v>92</v>
      </c>
      <c r="H143" s="273"/>
      <c r="I143" s="230"/>
      <c r="J143" s="230"/>
      <c r="K143" s="230"/>
      <c r="L143" s="230"/>
      <c r="M143" s="230"/>
      <c r="N143" s="230"/>
      <c r="O143" s="230"/>
      <c r="P143" s="230"/>
      <c r="Q143" s="230"/>
      <c r="R143" s="230"/>
      <c r="S143" s="230"/>
      <c r="T143" s="219"/>
    </row>
    <row r="144" customFormat="false" ht="13.8" hidden="false" customHeight="false" outlineLevel="0" collapsed="false">
      <c r="A144" s="256" t="str">
        <f aca="false">+A$88</f>
        <v>06215800</v>
      </c>
      <c r="B144" s="257" t="n">
        <f aca="false">+B$88</f>
        <v>43643</v>
      </c>
      <c r="C144" s="274" t="s">
        <v>308</v>
      </c>
      <c r="D144" s="275" t="n">
        <v>757</v>
      </c>
      <c r="E144" s="276" t="n">
        <v>22</v>
      </c>
      <c r="F144" s="276" t="n">
        <v>2</v>
      </c>
      <c r="G144" s="277" t="n">
        <v>2</v>
      </c>
      <c r="H144" s="273"/>
      <c r="I144" s="230"/>
      <c r="J144" s="230"/>
      <c r="K144" s="230"/>
      <c r="L144" s="230"/>
      <c r="M144" s="230"/>
      <c r="N144" s="230"/>
      <c r="O144" s="230"/>
      <c r="P144" s="230"/>
      <c r="Q144" s="230"/>
      <c r="R144" s="230"/>
      <c r="S144" s="230"/>
      <c r="T144" s="219"/>
    </row>
    <row r="145" customFormat="false" ht="13.8" hidden="false" customHeight="false" outlineLevel="0" collapsed="false">
      <c r="A145" s="256" t="str">
        <f aca="false">+A$88</f>
        <v>06215800</v>
      </c>
      <c r="B145" s="257" t="n">
        <f aca="false">+B$88</f>
        <v>43643</v>
      </c>
      <c r="C145" s="274" t="s">
        <v>309</v>
      </c>
      <c r="D145" s="275" t="n">
        <v>801</v>
      </c>
      <c r="E145" s="276"/>
      <c r="F145" s="276" t="n">
        <v>2</v>
      </c>
      <c r="G145" s="277" t="n">
        <v>218</v>
      </c>
      <c r="H145" s="273"/>
      <c r="I145" s="230"/>
      <c r="J145" s="230"/>
      <c r="K145" s="230"/>
      <c r="L145" s="230"/>
      <c r="M145" s="230"/>
      <c r="N145" s="230"/>
      <c r="O145" s="230"/>
      <c r="P145" s="230"/>
      <c r="Q145" s="230"/>
      <c r="R145" s="230"/>
      <c r="S145" s="230"/>
      <c r="T145" s="219"/>
    </row>
    <row r="146" customFormat="false" ht="13.8" hidden="false" customHeight="false" outlineLevel="0" collapsed="false">
      <c r="A146" s="256" t="str">
        <f aca="false">+A$88</f>
        <v>06215800</v>
      </c>
      <c r="B146" s="257" t="n">
        <f aca="false">+B$88</f>
        <v>43643</v>
      </c>
      <c r="C146" s="287" t="s">
        <v>310</v>
      </c>
      <c r="D146" s="288" t="s">
        <v>311</v>
      </c>
      <c r="E146" s="289"/>
      <c r="F146" s="289"/>
      <c r="G146" s="290" t="n">
        <v>1</v>
      </c>
      <c r="H146" s="273"/>
      <c r="I146" s="230"/>
      <c r="J146" s="230"/>
      <c r="K146" s="230"/>
      <c r="L146" s="230"/>
      <c r="M146" s="230"/>
      <c r="N146" s="230"/>
      <c r="O146" s="230"/>
      <c r="P146" s="230"/>
      <c r="Q146" s="230"/>
      <c r="R146" s="230"/>
      <c r="S146" s="230"/>
      <c r="T146" s="219"/>
    </row>
    <row r="147" customFormat="false" ht="13.8" hidden="false" customHeight="false" outlineLevel="0" collapsed="false">
      <c r="A147" s="256"/>
      <c r="B147" s="257"/>
      <c r="C147" s="269" t="s">
        <v>312</v>
      </c>
      <c r="D147" s="270" t="n">
        <v>1043</v>
      </c>
      <c r="E147" s="271" t="n">
        <v>1</v>
      </c>
      <c r="F147" s="271"/>
      <c r="G147" s="272"/>
      <c r="H147" s="273"/>
      <c r="I147" s="230"/>
      <c r="J147" s="230"/>
      <c r="K147" s="230"/>
      <c r="L147" s="230"/>
      <c r="M147" s="230"/>
      <c r="N147" s="230"/>
      <c r="O147" s="230"/>
      <c r="P147" s="230"/>
      <c r="Q147" s="230"/>
      <c r="R147" s="230"/>
      <c r="S147" s="230"/>
      <c r="T147" s="219"/>
    </row>
    <row r="148" customFormat="false" ht="13.8" hidden="false" customHeight="false" outlineLevel="0" collapsed="false">
      <c r="A148" s="256" t="str">
        <f aca="false">+A$88</f>
        <v>06215800</v>
      </c>
      <c r="B148" s="257" t="n">
        <f aca="false">+B$88</f>
        <v>43643</v>
      </c>
      <c r="C148" s="274" t="s">
        <v>313</v>
      </c>
      <c r="D148" s="275" t="n">
        <v>1009</v>
      </c>
      <c r="E148" s="276" t="n">
        <v>26</v>
      </c>
      <c r="F148" s="276"/>
      <c r="G148" s="277"/>
      <c r="H148" s="273"/>
      <c r="I148" s="230"/>
      <c r="J148" s="230"/>
      <c r="K148" s="230"/>
      <c r="L148" s="230"/>
      <c r="M148" s="230"/>
      <c r="N148" s="230"/>
      <c r="O148" s="230"/>
      <c r="P148" s="230"/>
      <c r="Q148" s="230"/>
      <c r="R148" s="230"/>
      <c r="S148" s="230"/>
      <c r="T148" s="219"/>
    </row>
    <row r="149" customFormat="false" ht="13.8" hidden="false" customHeight="false" outlineLevel="0" collapsed="false">
      <c r="A149" s="256" t="str">
        <f aca="false">+A$88</f>
        <v>06215800</v>
      </c>
      <c r="B149" s="257" t="n">
        <f aca="false">+B$88</f>
        <v>43643</v>
      </c>
      <c r="C149" s="278" t="s">
        <v>314</v>
      </c>
      <c r="D149" s="279" t="n">
        <v>978</v>
      </c>
      <c r="E149" s="280" t="n">
        <v>116</v>
      </c>
      <c r="F149" s="280" t="n">
        <v>2</v>
      </c>
      <c r="G149" s="281" t="n">
        <v>1</v>
      </c>
      <c r="H149" s="273"/>
      <c r="I149" s="230"/>
      <c r="J149" s="230"/>
      <c r="K149" s="230"/>
      <c r="L149" s="230"/>
      <c r="M149" s="230"/>
      <c r="N149" s="230"/>
      <c r="O149" s="230"/>
      <c r="P149" s="230"/>
      <c r="Q149" s="230"/>
      <c r="R149" s="230"/>
      <c r="S149" s="230"/>
      <c r="T149" s="219"/>
    </row>
    <row r="150" customFormat="false" ht="13.8" hidden="false" customHeight="false" outlineLevel="0" collapsed="false">
      <c r="A150" s="256" t="str">
        <f aca="false">+A$88</f>
        <v>06215800</v>
      </c>
      <c r="B150" s="257" t="n">
        <f aca="false">+B$88</f>
        <v>43643</v>
      </c>
      <c r="C150" s="293" t="s">
        <v>315</v>
      </c>
      <c r="D150" s="294" t="n">
        <v>1055</v>
      </c>
      <c r="E150" s="295" t="n">
        <v>3</v>
      </c>
      <c r="F150" s="295" t="n">
        <v>1</v>
      </c>
      <c r="G150" s="296" t="n">
        <v>1</v>
      </c>
      <c r="H150" s="273"/>
      <c r="I150" s="230"/>
      <c r="J150" s="230"/>
      <c r="K150" s="230"/>
      <c r="L150" s="230"/>
      <c r="M150" s="230"/>
      <c r="N150" s="230"/>
      <c r="O150" s="230"/>
      <c r="P150" s="230"/>
      <c r="Q150" s="230"/>
      <c r="R150" s="230"/>
      <c r="S150" s="230"/>
      <c r="T150" s="219"/>
    </row>
    <row r="151" customFormat="false" ht="13.8" hidden="false" customHeight="false" outlineLevel="0" collapsed="false">
      <c r="A151" s="256" t="str">
        <f aca="false">+A$88</f>
        <v>06215800</v>
      </c>
      <c r="B151" s="257" t="n">
        <f aca="false">+B$88</f>
        <v>43643</v>
      </c>
      <c r="C151" s="293" t="s">
        <v>316</v>
      </c>
      <c r="D151" s="294" t="n">
        <v>933</v>
      </c>
      <c r="E151" s="295" t="n">
        <v>288</v>
      </c>
      <c r="F151" s="295" t="n">
        <v>3</v>
      </c>
      <c r="G151" s="296"/>
      <c r="H151" s="230"/>
      <c r="I151" s="230"/>
      <c r="J151" s="230"/>
      <c r="K151" s="230"/>
      <c r="L151" s="230"/>
      <c r="M151" s="230"/>
      <c r="N151" s="230"/>
      <c r="O151" s="230"/>
      <c r="P151" s="230"/>
      <c r="Q151" s="230"/>
      <c r="R151" s="230"/>
      <c r="S151" s="230"/>
      <c r="T151" s="219"/>
    </row>
    <row r="152" customFormat="false" ht="13.8" hidden="false" customHeight="false" outlineLevel="0" collapsed="false">
      <c r="A152" s="256" t="str">
        <f aca="false">+A$88</f>
        <v>06215800</v>
      </c>
      <c r="B152" s="257" t="n">
        <f aca="false">+B$88</f>
        <v>43643</v>
      </c>
      <c r="C152" s="293" t="s">
        <v>317</v>
      </c>
      <c r="D152" s="294" t="n">
        <v>906</v>
      </c>
      <c r="E152" s="295" t="s">
        <v>318</v>
      </c>
      <c r="F152" s="295" t="s">
        <v>318</v>
      </c>
      <c r="G152" s="297" t="s">
        <v>318</v>
      </c>
      <c r="H152" s="230"/>
      <c r="I152" s="230"/>
      <c r="J152" s="230"/>
      <c r="K152" s="230"/>
      <c r="L152" s="230"/>
      <c r="M152" s="230"/>
      <c r="N152" s="230"/>
      <c r="O152" s="230"/>
      <c r="P152" s="230"/>
      <c r="Q152" s="230"/>
      <c r="R152" s="230"/>
      <c r="S152" s="230"/>
      <c r="T152" s="219"/>
    </row>
    <row r="153" customFormat="false" ht="15" hidden="false" customHeight="false" outlineLevel="0" collapsed="false">
      <c r="A153" s="256" t="str">
        <f aca="false">+A$88</f>
        <v>06215800</v>
      </c>
      <c r="B153" s="257" t="n">
        <f aca="false">+B$88</f>
        <v>43643</v>
      </c>
      <c r="C153" s="230"/>
      <c r="D153" s="298" t="e">
        <f aca="false">VLOOKUP(C153,#REF!,2,0)</f>
        <v>#REF!</v>
      </c>
      <c r="E153" s="299"/>
      <c r="F153" s="299"/>
      <c r="G153" s="299"/>
      <c r="H153" s="230"/>
      <c r="I153" s="230"/>
      <c r="J153" s="230"/>
      <c r="K153" s="230"/>
      <c r="L153" s="230"/>
      <c r="M153" s="230"/>
      <c r="N153" s="230"/>
      <c r="O153" s="230"/>
      <c r="P153" s="230"/>
      <c r="Q153" s="230"/>
      <c r="R153" s="230"/>
      <c r="S153" s="230"/>
      <c r="T153" s="219"/>
    </row>
    <row r="154" customFormat="false" ht="15" hidden="false" customHeight="false" outlineLevel="0" collapsed="false">
      <c r="A154" s="256" t="str">
        <f aca="false">+A$88</f>
        <v>06215800</v>
      </c>
      <c r="B154" s="257" t="n">
        <f aca="false">+B$88</f>
        <v>43643</v>
      </c>
      <c r="C154" s="230"/>
      <c r="D154" s="298" t="e">
        <f aca="false">VLOOKUP(C154,#REF!,2,0)</f>
        <v>#REF!</v>
      </c>
      <c r="E154" s="299"/>
      <c r="F154" s="299"/>
      <c r="G154" s="299"/>
      <c r="H154" s="230"/>
      <c r="I154" s="230"/>
      <c r="J154" s="230"/>
      <c r="K154" s="230"/>
      <c r="L154" s="230"/>
      <c r="M154" s="230"/>
      <c r="N154" s="230"/>
      <c r="O154" s="230"/>
      <c r="P154" s="230"/>
      <c r="Q154" s="230"/>
      <c r="R154" s="230"/>
      <c r="S154" s="230"/>
      <c r="T154" s="219"/>
    </row>
    <row r="155" customFormat="false" ht="15" hidden="false" customHeight="false" outlineLevel="0" collapsed="false">
      <c r="A155" s="256" t="str">
        <f aca="false">+A$88</f>
        <v>06215800</v>
      </c>
      <c r="B155" s="257" t="n">
        <f aca="false">+B$88</f>
        <v>43643</v>
      </c>
      <c r="C155" s="230"/>
      <c r="D155" s="298" t="e">
        <f aca="false">VLOOKUP(C155,#REF!,2,0)</f>
        <v>#REF!</v>
      </c>
      <c r="E155" s="299"/>
      <c r="F155" s="299"/>
      <c r="G155" s="299"/>
      <c r="H155" s="230"/>
      <c r="I155" s="230"/>
      <c r="J155" s="230"/>
      <c r="K155" s="230"/>
      <c r="L155" s="230"/>
      <c r="M155" s="230"/>
      <c r="N155" s="230"/>
      <c r="O155" s="230"/>
      <c r="P155" s="230"/>
      <c r="Q155" s="230"/>
      <c r="R155" s="230"/>
      <c r="S155" s="230"/>
      <c r="T155" s="219"/>
    </row>
    <row r="156" customFormat="false" ht="15" hidden="false" customHeight="false" outlineLevel="0" collapsed="false">
      <c r="A156" s="256" t="str">
        <f aca="false">+A$88</f>
        <v>06215800</v>
      </c>
      <c r="B156" s="257" t="n">
        <f aca="false">+B$88</f>
        <v>43643</v>
      </c>
      <c r="C156" s="230"/>
      <c r="D156" s="298" t="e">
        <f aca="false">VLOOKUP(C156,#REF!,2,0)</f>
        <v>#REF!</v>
      </c>
      <c r="E156" s="299"/>
      <c r="F156" s="299"/>
      <c r="G156" s="299"/>
      <c r="H156" s="230"/>
      <c r="I156" s="230"/>
      <c r="J156" s="230"/>
      <c r="K156" s="230"/>
      <c r="L156" s="230"/>
      <c r="M156" s="230"/>
      <c r="N156" s="230"/>
      <c r="O156" s="230"/>
      <c r="P156" s="230"/>
      <c r="Q156" s="230"/>
      <c r="R156" s="230"/>
      <c r="S156" s="230"/>
      <c r="T156" s="219"/>
    </row>
    <row r="157" customFormat="false" ht="15" hidden="false" customHeight="false" outlineLevel="0" collapsed="false">
      <c r="A157" s="256" t="str">
        <f aca="false">+A$88</f>
        <v>06215800</v>
      </c>
      <c r="B157" s="257" t="n">
        <f aca="false">+B$88</f>
        <v>43643</v>
      </c>
      <c r="C157" s="230"/>
      <c r="D157" s="298" t="e">
        <f aca="false">VLOOKUP(C157,#REF!,2,0)</f>
        <v>#REF!</v>
      </c>
      <c r="E157" s="299"/>
      <c r="F157" s="299"/>
      <c r="G157" s="299"/>
      <c r="H157" s="230"/>
      <c r="I157" s="230"/>
      <c r="J157" s="230"/>
      <c r="K157" s="230"/>
      <c r="L157" s="230"/>
      <c r="M157" s="230"/>
      <c r="N157" s="230"/>
      <c r="O157" s="230"/>
      <c r="P157" s="230"/>
      <c r="Q157" s="230"/>
      <c r="R157" s="230"/>
      <c r="S157" s="230"/>
      <c r="T157" s="219"/>
    </row>
    <row r="158" customFormat="false" ht="15" hidden="false" customHeight="false" outlineLevel="0" collapsed="false">
      <c r="A158" s="256" t="str">
        <f aca="false">+A$88</f>
        <v>06215800</v>
      </c>
      <c r="B158" s="257" t="n">
        <f aca="false">+B$88</f>
        <v>43643</v>
      </c>
      <c r="C158" s="230"/>
      <c r="D158" s="298" t="e">
        <f aca="false">VLOOKUP(C158,#REF!,2,0)</f>
        <v>#REF!</v>
      </c>
      <c r="E158" s="299"/>
      <c r="F158" s="299"/>
      <c r="G158" s="299"/>
      <c r="H158" s="230"/>
      <c r="I158" s="230"/>
      <c r="J158" s="230"/>
      <c r="K158" s="230"/>
      <c r="L158" s="230"/>
      <c r="M158" s="230"/>
      <c r="N158" s="230"/>
      <c r="O158" s="230"/>
      <c r="P158" s="230"/>
      <c r="Q158" s="230"/>
      <c r="R158" s="230"/>
      <c r="S158" s="230"/>
      <c r="T158" s="219"/>
    </row>
    <row r="159" customFormat="false" ht="15" hidden="false" customHeight="false" outlineLevel="0" collapsed="false">
      <c r="A159" s="256" t="str">
        <f aca="false">+A$88</f>
        <v>06215800</v>
      </c>
      <c r="B159" s="257" t="n">
        <f aca="false">+B$88</f>
        <v>43643</v>
      </c>
      <c r="C159" s="230"/>
      <c r="D159" s="298" t="e">
        <f aca="false">VLOOKUP(C159,#REF!,2,0)</f>
        <v>#REF!</v>
      </c>
      <c r="E159" s="299"/>
      <c r="F159" s="299"/>
      <c r="G159" s="299"/>
      <c r="H159" s="230"/>
      <c r="I159" s="230"/>
      <c r="J159" s="230"/>
      <c r="K159" s="230"/>
      <c r="L159" s="230"/>
      <c r="M159" s="230"/>
      <c r="N159" s="230"/>
      <c r="O159" s="230"/>
      <c r="P159" s="230"/>
      <c r="Q159" s="230"/>
      <c r="R159" s="230"/>
      <c r="S159" s="230"/>
      <c r="T159" s="219"/>
    </row>
    <row r="160" customFormat="false" ht="15" hidden="false" customHeight="false" outlineLevel="0" collapsed="false">
      <c r="A160" s="256" t="str">
        <f aca="false">+A$88</f>
        <v>06215800</v>
      </c>
      <c r="B160" s="257" t="n">
        <f aca="false">+B$88</f>
        <v>43643</v>
      </c>
      <c r="C160" s="230"/>
      <c r="D160" s="298" t="e">
        <f aca="false">VLOOKUP(C160,#REF!,2,0)</f>
        <v>#REF!</v>
      </c>
      <c r="E160" s="299"/>
      <c r="F160" s="299"/>
      <c r="G160" s="299"/>
      <c r="H160" s="230"/>
      <c r="I160" s="230"/>
      <c r="J160" s="230"/>
      <c r="K160" s="230"/>
      <c r="L160" s="230"/>
      <c r="M160" s="230"/>
      <c r="N160" s="230"/>
      <c r="O160" s="230"/>
      <c r="P160" s="230"/>
      <c r="Q160" s="230"/>
      <c r="R160" s="230"/>
      <c r="S160" s="230"/>
      <c r="T160" s="219"/>
    </row>
    <row r="161" customFormat="false" ht="15" hidden="false" customHeight="false" outlineLevel="0" collapsed="false">
      <c r="A161" s="256" t="str">
        <f aca="false">+A$88</f>
        <v>06215800</v>
      </c>
      <c r="B161" s="257" t="n">
        <f aca="false">+B$88</f>
        <v>43643</v>
      </c>
      <c r="C161" s="230"/>
      <c r="D161" s="298" t="e">
        <f aca="false">VLOOKUP(C161,#REF!,2,0)</f>
        <v>#REF!</v>
      </c>
      <c r="E161" s="299"/>
      <c r="F161" s="299"/>
      <c r="G161" s="299"/>
      <c r="H161" s="230"/>
      <c r="I161" s="230"/>
      <c r="J161" s="230"/>
      <c r="K161" s="230"/>
      <c r="L161" s="230"/>
      <c r="M161" s="230"/>
      <c r="N161" s="230"/>
      <c r="O161" s="230"/>
      <c r="P161" s="230"/>
      <c r="Q161" s="230"/>
      <c r="R161" s="230"/>
      <c r="S161" s="230"/>
      <c r="T161" s="219"/>
    </row>
    <row r="162" customFormat="false" ht="15" hidden="false" customHeight="false" outlineLevel="0" collapsed="false">
      <c r="A162" s="256" t="str">
        <f aca="false">+A$88</f>
        <v>06215800</v>
      </c>
      <c r="B162" s="257" t="n">
        <f aca="false">+B$88</f>
        <v>43643</v>
      </c>
      <c r="C162" s="230"/>
      <c r="D162" s="298" t="e">
        <f aca="false">VLOOKUP(C162,#REF!,2,0)</f>
        <v>#REF!</v>
      </c>
      <c r="E162" s="299"/>
      <c r="F162" s="230"/>
      <c r="G162" s="230"/>
      <c r="H162" s="230"/>
      <c r="I162" s="230"/>
      <c r="J162" s="230"/>
      <c r="K162" s="230"/>
      <c r="L162" s="230"/>
      <c r="M162" s="230"/>
      <c r="N162" s="230"/>
      <c r="O162" s="230"/>
      <c r="P162" s="230"/>
      <c r="Q162" s="230"/>
      <c r="R162" s="230"/>
      <c r="S162" s="230"/>
      <c r="T162" s="219"/>
    </row>
    <row r="163" customFormat="false" ht="15" hidden="false" customHeight="false" outlineLevel="0" collapsed="false">
      <c r="A163" s="256" t="str">
        <f aca="false">+A$88</f>
        <v>06215800</v>
      </c>
      <c r="B163" s="257" t="n">
        <f aca="false">+B$88</f>
        <v>43643</v>
      </c>
      <c r="C163" s="230"/>
      <c r="D163" s="298" t="e">
        <f aca="false">VLOOKUP(C163,#REF!,2,0)</f>
        <v>#REF!</v>
      </c>
      <c r="E163" s="299"/>
      <c r="F163" s="230"/>
      <c r="G163" s="230"/>
      <c r="H163" s="230"/>
      <c r="I163" s="230"/>
      <c r="J163" s="230"/>
      <c r="K163" s="230"/>
      <c r="L163" s="230"/>
      <c r="M163" s="230"/>
      <c r="N163" s="230"/>
      <c r="O163" s="230"/>
      <c r="P163" s="230"/>
      <c r="Q163" s="230"/>
      <c r="R163" s="230"/>
      <c r="S163" s="230"/>
      <c r="T163" s="219"/>
    </row>
    <row r="164" customFormat="false" ht="15" hidden="false" customHeight="false" outlineLevel="0" collapsed="false">
      <c r="A164" s="256" t="str">
        <f aca="false">+A$88</f>
        <v>06215800</v>
      </c>
      <c r="B164" s="257" t="n">
        <f aca="false">+B$88</f>
        <v>43643</v>
      </c>
      <c r="C164" s="230"/>
      <c r="D164" s="298" t="e">
        <f aca="false">VLOOKUP(C164,#REF!,2,0)</f>
        <v>#REF!</v>
      </c>
      <c r="E164" s="299"/>
      <c r="F164" s="230"/>
      <c r="G164" s="230"/>
      <c r="H164" s="230"/>
      <c r="I164" s="230"/>
      <c r="J164" s="230"/>
      <c r="K164" s="230"/>
      <c r="L164" s="230"/>
      <c r="M164" s="230"/>
      <c r="N164" s="230"/>
      <c r="O164" s="230"/>
      <c r="P164" s="230"/>
      <c r="Q164" s="230"/>
      <c r="R164" s="230"/>
      <c r="S164" s="230"/>
      <c r="T164" s="219"/>
    </row>
    <row r="165" customFormat="false" ht="15" hidden="false" customHeight="false" outlineLevel="0" collapsed="false">
      <c r="A165" s="256" t="str">
        <f aca="false">+A$88</f>
        <v>06215800</v>
      </c>
      <c r="B165" s="257" t="n">
        <f aca="false">+B$88</f>
        <v>43643</v>
      </c>
      <c r="C165" s="230"/>
      <c r="D165" s="298" t="e">
        <f aca="false">VLOOKUP(C165,#REF!,2,0)</f>
        <v>#REF!</v>
      </c>
      <c r="E165" s="299"/>
      <c r="F165" s="230"/>
      <c r="G165" s="230"/>
      <c r="H165" s="230"/>
      <c r="I165" s="230"/>
      <c r="J165" s="230"/>
      <c r="K165" s="230"/>
      <c r="L165" s="230"/>
      <c r="M165" s="230"/>
      <c r="N165" s="230"/>
      <c r="O165" s="230"/>
      <c r="P165" s="230"/>
      <c r="Q165" s="230"/>
      <c r="R165" s="230"/>
      <c r="S165" s="230"/>
      <c r="T165" s="219"/>
    </row>
    <row r="166" customFormat="false" ht="15" hidden="false" customHeight="false" outlineLevel="0" collapsed="false">
      <c r="A166" s="256" t="str">
        <f aca="false">+A$88</f>
        <v>06215800</v>
      </c>
      <c r="B166" s="257" t="n">
        <f aca="false">+B$88</f>
        <v>43643</v>
      </c>
      <c r="C166" s="230"/>
      <c r="D166" s="298" t="e">
        <f aca="false">VLOOKUP(C166,#REF!,2,0)</f>
        <v>#REF!</v>
      </c>
      <c r="E166" s="299"/>
      <c r="F166" s="230"/>
      <c r="G166" s="230"/>
      <c r="H166" s="230"/>
      <c r="I166" s="230"/>
      <c r="J166" s="230"/>
      <c r="K166" s="230"/>
      <c r="L166" s="230"/>
      <c r="M166" s="230"/>
      <c r="N166" s="230"/>
      <c r="O166" s="230"/>
      <c r="P166" s="230"/>
      <c r="Q166" s="230"/>
      <c r="R166" s="230"/>
      <c r="S166" s="230"/>
      <c r="T166" s="219"/>
    </row>
    <row r="167" customFormat="false" ht="15" hidden="false" customHeight="false" outlineLevel="0" collapsed="false">
      <c r="A167" s="256" t="str">
        <f aca="false">+A$88</f>
        <v>06215800</v>
      </c>
      <c r="B167" s="257" t="n">
        <f aca="false">+B$88</f>
        <v>43643</v>
      </c>
      <c r="C167" s="230"/>
      <c r="D167" s="298" t="e">
        <f aca="false">VLOOKUP(C167,#REF!,2,0)</f>
        <v>#REF!</v>
      </c>
      <c r="E167" s="299"/>
      <c r="F167" s="230"/>
      <c r="G167" s="230"/>
      <c r="H167" s="230"/>
      <c r="I167" s="230"/>
      <c r="J167" s="230"/>
      <c r="K167" s="230"/>
      <c r="L167" s="230"/>
      <c r="M167" s="230"/>
      <c r="N167" s="230"/>
      <c r="O167" s="230"/>
      <c r="P167" s="230"/>
      <c r="Q167" s="230"/>
      <c r="R167" s="230"/>
      <c r="S167" s="230"/>
      <c r="T167" s="219"/>
    </row>
    <row r="168" customFormat="false" ht="15" hidden="false" customHeight="false" outlineLevel="0" collapsed="false">
      <c r="A168" s="256" t="str">
        <f aca="false">+A$88</f>
        <v>06215800</v>
      </c>
      <c r="B168" s="257" t="n">
        <f aca="false">+B$88</f>
        <v>43643</v>
      </c>
      <c r="C168" s="230"/>
      <c r="D168" s="298" t="e">
        <f aca="false">VLOOKUP(C168,#REF!,2,0)</f>
        <v>#REF!</v>
      </c>
      <c r="E168" s="299"/>
      <c r="F168" s="230"/>
      <c r="G168" s="230"/>
      <c r="H168" s="230"/>
      <c r="I168" s="230"/>
      <c r="J168" s="230"/>
      <c r="K168" s="230"/>
      <c r="L168" s="230"/>
      <c r="M168" s="230"/>
      <c r="N168" s="230"/>
      <c r="O168" s="230"/>
      <c r="P168" s="230"/>
      <c r="Q168" s="230"/>
      <c r="R168" s="230"/>
      <c r="S168" s="230"/>
      <c r="T168" s="219"/>
    </row>
    <row r="169" customFormat="false" ht="15" hidden="false" customHeight="false" outlineLevel="0" collapsed="false">
      <c r="A169" s="256" t="str">
        <f aca="false">+A$88</f>
        <v>06215800</v>
      </c>
      <c r="B169" s="257" t="n">
        <f aca="false">+B$88</f>
        <v>43643</v>
      </c>
      <c r="C169" s="230"/>
      <c r="D169" s="298" t="e">
        <f aca="false">VLOOKUP(C169,#REF!,2,0)</f>
        <v>#REF!</v>
      </c>
      <c r="E169" s="299"/>
      <c r="F169" s="230"/>
      <c r="G169" s="230"/>
      <c r="H169" s="230"/>
      <c r="I169" s="230"/>
      <c r="J169" s="230"/>
      <c r="K169" s="230"/>
      <c r="L169" s="230"/>
      <c r="M169" s="230"/>
      <c r="N169" s="230"/>
      <c r="O169" s="230"/>
      <c r="P169" s="230"/>
      <c r="Q169" s="230"/>
      <c r="R169" s="230"/>
      <c r="S169" s="230"/>
      <c r="T169" s="219"/>
    </row>
    <row r="170" customFormat="false" ht="15" hidden="false" customHeight="false" outlineLevel="0" collapsed="false">
      <c r="A170" s="256" t="str">
        <f aca="false">+A$88</f>
        <v>06215800</v>
      </c>
      <c r="B170" s="257" t="n">
        <f aca="false">+B$88</f>
        <v>43643</v>
      </c>
      <c r="C170" s="230"/>
      <c r="D170" s="298" t="e">
        <f aca="false">VLOOKUP(C170,#REF!,2,0)</f>
        <v>#REF!</v>
      </c>
      <c r="E170" s="299"/>
      <c r="F170" s="230"/>
      <c r="G170" s="230"/>
      <c r="H170" s="230"/>
      <c r="I170" s="230"/>
      <c r="J170" s="230"/>
      <c r="K170" s="230"/>
      <c r="L170" s="230"/>
      <c r="M170" s="230"/>
      <c r="N170" s="230"/>
      <c r="O170" s="230"/>
      <c r="P170" s="230"/>
      <c r="Q170" s="230"/>
      <c r="R170" s="230"/>
      <c r="S170" s="230"/>
      <c r="T170" s="219"/>
    </row>
    <row r="171" customFormat="false" ht="15" hidden="false" customHeight="false" outlineLevel="0" collapsed="false">
      <c r="A171" s="256" t="str">
        <f aca="false">+A$88</f>
        <v>06215800</v>
      </c>
      <c r="B171" s="257" t="n">
        <f aca="false">+B$88</f>
        <v>43643</v>
      </c>
      <c r="C171" s="230"/>
      <c r="D171" s="298" t="e">
        <f aca="false">VLOOKUP(C171,#REF!,2,0)</f>
        <v>#REF!</v>
      </c>
      <c r="E171" s="299"/>
      <c r="F171" s="230"/>
      <c r="G171" s="230"/>
      <c r="H171" s="230"/>
      <c r="I171" s="230"/>
      <c r="J171" s="230"/>
      <c r="K171" s="230"/>
      <c r="L171" s="230"/>
      <c r="M171" s="230"/>
      <c r="N171" s="230"/>
      <c r="O171" s="230"/>
      <c r="P171" s="230"/>
      <c r="Q171" s="230"/>
      <c r="R171" s="230"/>
      <c r="S171" s="230"/>
      <c r="T171" s="219"/>
    </row>
    <row r="172" customFormat="false" ht="15" hidden="false" customHeight="false" outlineLevel="0" collapsed="false">
      <c r="A172" s="256" t="str">
        <f aca="false">+A$88</f>
        <v>06215800</v>
      </c>
      <c r="B172" s="257" t="n">
        <f aca="false">+B$88</f>
        <v>43643</v>
      </c>
      <c r="C172" s="230"/>
      <c r="D172" s="298" t="e">
        <f aca="false">VLOOKUP(C172,#REF!,2,0)</f>
        <v>#REF!</v>
      </c>
      <c r="E172" s="299"/>
      <c r="F172" s="230"/>
      <c r="G172" s="230"/>
      <c r="H172" s="230"/>
      <c r="I172" s="230"/>
      <c r="J172" s="230"/>
      <c r="K172" s="230"/>
      <c r="L172" s="230"/>
      <c r="M172" s="230"/>
      <c r="N172" s="230"/>
      <c r="O172" s="230"/>
      <c r="P172" s="230"/>
      <c r="Q172" s="230"/>
      <c r="R172" s="230"/>
      <c r="S172" s="230"/>
      <c r="T172" s="219"/>
    </row>
    <row r="173" customFormat="false" ht="15" hidden="false" customHeight="false" outlineLevel="0" collapsed="false">
      <c r="A173" s="256" t="str">
        <f aca="false">+A$88</f>
        <v>06215800</v>
      </c>
      <c r="B173" s="257" t="n">
        <f aca="false">+B$88</f>
        <v>43643</v>
      </c>
      <c r="C173" s="230"/>
      <c r="D173" s="298" t="e">
        <f aca="false">VLOOKUP(C173,#REF!,2,0)</f>
        <v>#REF!</v>
      </c>
      <c r="E173" s="299"/>
      <c r="F173" s="230"/>
      <c r="G173" s="230"/>
      <c r="H173" s="230"/>
      <c r="I173" s="230"/>
      <c r="J173" s="230"/>
      <c r="K173" s="230"/>
      <c r="L173" s="230"/>
      <c r="M173" s="230"/>
      <c r="N173" s="230"/>
      <c r="O173" s="230"/>
      <c r="P173" s="230"/>
      <c r="Q173" s="230"/>
      <c r="R173" s="230"/>
      <c r="S173" s="230"/>
      <c r="T173" s="219"/>
    </row>
    <row r="174" customFormat="false" ht="15" hidden="false" customHeight="false" outlineLevel="0" collapsed="false">
      <c r="A174" s="256" t="str">
        <f aca="false">+A$88</f>
        <v>06215800</v>
      </c>
      <c r="B174" s="257" t="n">
        <f aca="false">+B$88</f>
        <v>43643</v>
      </c>
      <c r="C174" s="230"/>
      <c r="D174" s="298" t="e">
        <f aca="false">VLOOKUP(C174,#REF!,2,0)</f>
        <v>#REF!</v>
      </c>
      <c r="E174" s="299"/>
      <c r="F174" s="230"/>
      <c r="G174" s="230"/>
      <c r="H174" s="230"/>
      <c r="I174" s="230"/>
      <c r="J174" s="230"/>
      <c r="K174" s="230"/>
      <c r="L174" s="230"/>
      <c r="M174" s="230"/>
      <c r="N174" s="230"/>
      <c r="O174" s="230"/>
      <c r="P174" s="230"/>
      <c r="Q174" s="230"/>
      <c r="R174" s="230"/>
      <c r="S174" s="230"/>
      <c r="T174" s="219"/>
    </row>
    <row r="175" customFormat="false" ht="15" hidden="false" customHeight="false" outlineLevel="0" collapsed="false">
      <c r="A175" s="256" t="str">
        <f aca="false">+A$88</f>
        <v>06215800</v>
      </c>
      <c r="B175" s="257" t="n">
        <f aca="false">+B$88</f>
        <v>43643</v>
      </c>
      <c r="C175" s="230"/>
      <c r="D175" s="298" t="e">
        <f aca="false">VLOOKUP(C175,#REF!,2,0)</f>
        <v>#REF!</v>
      </c>
      <c r="E175" s="299"/>
      <c r="F175" s="230"/>
      <c r="G175" s="230"/>
      <c r="H175" s="230"/>
      <c r="I175" s="230"/>
      <c r="J175" s="230"/>
      <c r="K175" s="230"/>
      <c r="L175" s="230"/>
      <c r="M175" s="230"/>
      <c r="N175" s="230"/>
      <c r="O175" s="230"/>
      <c r="P175" s="230"/>
      <c r="Q175" s="230"/>
      <c r="R175" s="230"/>
      <c r="S175" s="230"/>
      <c r="T175" s="219"/>
    </row>
    <row r="176" customFormat="false" ht="15" hidden="false" customHeight="false" outlineLevel="0" collapsed="false">
      <c r="A176" s="256" t="str">
        <f aca="false">+A$88</f>
        <v>06215800</v>
      </c>
      <c r="B176" s="257" t="n">
        <f aca="false">+B$88</f>
        <v>43643</v>
      </c>
      <c r="C176" s="230"/>
      <c r="D176" s="298" t="e">
        <f aca="false">VLOOKUP(C176,#REF!,2,0)</f>
        <v>#REF!</v>
      </c>
      <c r="E176" s="299"/>
      <c r="F176" s="230"/>
      <c r="G176" s="230"/>
      <c r="H176" s="230"/>
      <c r="I176" s="230"/>
      <c r="J176" s="230"/>
      <c r="K176" s="230"/>
      <c r="L176" s="230"/>
      <c r="M176" s="230"/>
      <c r="N176" s="230"/>
      <c r="O176" s="230"/>
      <c r="P176" s="230"/>
      <c r="Q176" s="230"/>
      <c r="R176" s="230"/>
      <c r="S176" s="230"/>
      <c r="T176" s="219"/>
    </row>
    <row r="177" customFormat="false" ht="15" hidden="false" customHeight="false" outlineLevel="0" collapsed="false">
      <c r="A177" s="256" t="str">
        <f aca="false">+A$88</f>
        <v>06215800</v>
      </c>
      <c r="B177" s="257" t="n">
        <f aca="false">+B$88</f>
        <v>43643</v>
      </c>
      <c r="C177" s="230"/>
      <c r="D177" s="298" t="e">
        <f aca="false">VLOOKUP(C177,#REF!,2,0)</f>
        <v>#REF!</v>
      </c>
      <c r="E177" s="299"/>
      <c r="F177" s="230"/>
      <c r="G177" s="230"/>
      <c r="H177" s="230"/>
      <c r="I177" s="230"/>
      <c r="J177" s="230"/>
      <c r="K177" s="230"/>
      <c r="L177" s="230"/>
      <c r="M177" s="230"/>
      <c r="N177" s="230"/>
      <c r="O177" s="230"/>
      <c r="P177" s="230"/>
      <c r="Q177" s="230"/>
      <c r="R177" s="230"/>
      <c r="S177" s="230"/>
      <c r="T177" s="219"/>
    </row>
    <row r="178" customFormat="false" ht="15" hidden="false" customHeight="false" outlineLevel="0" collapsed="false">
      <c r="A178" s="256" t="str">
        <f aca="false">+A$88</f>
        <v>06215800</v>
      </c>
      <c r="B178" s="257" t="n">
        <f aca="false">+B$88</f>
        <v>43643</v>
      </c>
      <c r="C178" s="230"/>
      <c r="D178" s="298" t="e">
        <f aca="false">VLOOKUP(C178,#REF!,2,0)</f>
        <v>#REF!</v>
      </c>
      <c r="E178" s="299"/>
      <c r="F178" s="230"/>
      <c r="G178" s="230"/>
      <c r="H178" s="230"/>
      <c r="I178" s="230"/>
      <c r="J178" s="230"/>
      <c r="K178" s="230"/>
      <c r="L178" s="230"/>
      <c r="M178" s="230"/>
      <c r="N178" s="230"/>
      <c r="O178" s="230"/>
      <c r="P178" s="230"/>
      <c r="Q178" s="230"/>
      <c r="R178" s="230"/>
      <c r="S178" s="230"/>
      <c r="T178" s="219"/>
    </row>
    <row r="179" customFormat="false" ht="15" hidden="false" customHeight="false" outlineLevel="0" collapsed="false">
      <c r="A179" s="256" t="str">
        <f aca="false">+A$88</f>
        <v>06215800</v>
      </c>
      <c r="B179" s="257" t="n">
        <f aca="false">+B$88</f>
        <v>43643</v>
      </c>
      <c r="C179" s="230"/>
      <c r="D179" s="298" t="e">
        <f aca="false">VLOOKUP(C179,#REF!,2,0)</f>
        <v>#REF!</v>
      </c>
      <c r="E179" s="299"/>
      <c r="F179" s="230"/>
      <c r="G179" s="230"/>
      <c r="H179" s="230"/>
      <c r="I179" s="230"/>
      <c r="J179" s="230"/>
      <c r="K179" s="230"/>
      <c r="L179" s="230"/>
      <c r="M179" s="230"/>
      <c r="N179" s="230"/>
      <c r="O179" s="230"/>
      <c r="P179" s="230"/>
      <c r="Q179" s="230"/>
      <c r="R179" s="230"/>
      <c r="S179" s="230"/>
      <c r="T179" s="219"/>
    </row>
    <row r="180" customFormat="false" ht="15" hidden="false" customHeight="false" outlineLevel="0" collapsed="false">
      <c r="A180" s="256" t="str">
        <f aca="false">+A$88</f>
        <v>06215800</v>
      </c>
      <c r="B180" s="257" t="n">
        <f aca="false">+B$88</f>
        <v>43643</v>
      </c>
      <c r="C180" s="230"/>
      <c r="D180" s="298" t="e">
        <f aca="false">VLOOKUP(C180,#REF!,2,0)</f>
        <v>#REF!</v>
      </c>
      <c r="E180" s="299"/>
      <c r="F180" s="230"/>
      <c r="G180" s="230"/>
      <c r="H180" s="230"/>
      <c r="I180" s="230"/>
      <c r="J180" s="230"/>
      <c r="K180" s="230"/>
      <c r="L180" s="230"/>
      <c r="M180" s="230"/>
      <c r="N180" s="230"/>
      <c r="O180" s="230"/>
      <c r="P180" s="230"/>
      <c r="Q180" s="230"/>
      <c r="R180" s="230"/>
      <c r="S180" s="230"/>
      <c r="T180" s="219"/>
    </row>
    <row r="181" customFormat="false" ht="15" hidden="false" customHeight="false" outlineLevel="0" collapsed="false">
      <c r="A181" s="256" t="str">
        <f aca="false">+A$88</f>
        <v>06215800</v>
      </c>
      <c r="B181" s="257" t="n">
        <f aca="false">+B$88</f>
        <v>43643</v>
      </c>
      <c r="C181" s="230"/>
      <c r="D181" s="298" t="e">
        <f aca="false">VLOOKUP(C181,#REF!,2,0)</f>
        <v>#REF!</v>
      </c>
      <c r="E181" s="299"/>
      <c r="F181" s="230"/>
      <c r="G181" s="230"/>
      <c r="H181" s="230"/>
      <c r="I181" s="230"/>
      <c r="J181" s="230"/>
      <c r="K181" s="230"/>
      <c r="L181" s="230"/>
      <c r="M181" s="230"/>
      <c r="N181" s="230"/>
      <c r="O181" s="230"/>
      <c r="P181" s="230"/>
      <c r="Q181" s="230"/>
      <c r="R181" s="230"/>
      <c r="S181" s="230"/>
      <c r="T181" s="219"/>
    </row>
    <row r="182" customFormat="false" ht="15" hidden="false" customHeight="false" outlineLevel="0" collapsed="false">
      <c r="A182" s="256" t="str">
        <f aca="false">+A$88</f>
        <v>06215800</v>
      </c>
      <c r="B182" s="257" t="n">
        <f aca="false">+B$88</f>
        <v>43643</v>
      </c>
      <c r="C182" s="230"/>
      <c r="D182" s="298" t="e">
        <f aca="false">VLOOKUP(C182,#REF!,2,0)</f>
        <v>#REF!</v>
      </c>
      <c r="E182" s="299"/>
      <c r="F182" s="230"/>
      <c r="G182" s="230"/>
      <c r="H182" s="230"/>
      <c r="I182" s="230"/>
      <c r="J182" s="230"/>
      <c r="K182" s="230"/>
      <c r="L182" s="230"/>
      <c r="M182" s="230"/>
      <c r="N182" s="230"/>
      <c r="O182" s="230"/>
      <c r="P182" s="230"/>
      <c r="Q182" s="230"/>
      <c r="R182" s="230"/>
      <c r="S182" s="230"/>
      <c r="T182" s="219"/>
    </row>
    <row r="183" customFormat="false" ht="15" hidden="false" customHeight="false" outlineLevel="0" collapsed="false">
      <c r="A183" s="256" t="str">
        <f aca="false">+A$88</f>
        <v>06215800</v>
      </c>
      <c r="B183" s="257" t="n">
        <f aca="false">+B$88</f>
        <v>43643</v>
      </c>
      <c r="C183" s="230"/>
      <c r="D183" s="298" t="e">
        <f aca="false">VLOOKUP(C183,#REF!,2,0)</f>
        <v>#REF!</v>
      </c>
      <c r="E183" s="299"/>
      <c r="F183" s="230"/>
      <c r="G183" s="230"/>
      <c r="H183" s="230"/>
      <c r="I183" s="230"/>
      <c r="J183" s="230"/>
      <c r="K183" s="230"/>
      <c r="L183" s="230"/>
      <c r="M183" s="230"/>
      <c r="N183" s="230"/>
      <c r="O183" s="230"/>
      <c r="P183" s="230"/>
      <c r="Q183" s="230"/>
      <c r="R183" s="230"/>
      <c r="S183" s="230"/>
      <c r="T183" s="219"/>
    </row>
    <row r="184" customFormat="false" ht="15" hidden="false" customHeight="false" outlineLevel="0" collapsed="false">
      <c r="A184" s="256" t="str">
        <f aca="false">+A$88</f>
        <v>06215800</v>
      </c>
      <c r="B184" s="257" t="n">
        <f aca="false">+B$88</f>
        <v>43643</v>
      </c>
      <c r="C184" s="230"/>
      <c r="D184" s="298" t="e">
        <f aca="false">VLOOKUP(C184,#REF!,2,0)</f>
        <v>#REF!</v>
      </c>
      <c r="E184" s="299"/>
      <c r="F184" s="230"/>
      <c r="G184" s="230"/>
      <c r="H184" s="230"/>
      <c r="I184" s="230"/>
      <c r="J184" s="230"/>
      <c r="K184" s="230"/>
      <c r="L184" s="230"/>
      <c r="M184" s="230"/>
      <c r="N184" s="230"/>
      <c r="O184" s="230"/>
      <c r="P184" s="230"/>
      <c r="Q184" s="230"/>
      <c r="R184" s="230"/>
      <c r="S184" s="230"/>
      <c r="T184" s="219"/>
    </row>
    <row r="185" customFormat="false" ht="15" hidden="false" customHeight="false" outlineLevel="0" collapsed="false">
      <c r="A185" s="256" t="str">
        <f aca="false">+A$88</f>
        <v>06215800</v>
      </c>
      <c r="B185" s="257" t="n">
        <f aca="false">+B$88</f>
        <v>43643</v>
      </c>
      <c r="C185" s="230"/>
      <c r="D185" s="298" t="e">
        <f aca="false">VLOOKUP(C185,#REF!,2,0)</f>
        <v>#REF!</v>
      </c>
      <c r="E185" s="299"/>
      <c r="F185" s="230"/>
      <c r="G185" s="230"/>
      <c r="H185" s="230"/>
      <c r="I185" s="230"/>
      <c r="J185" s="230"/>
      <c r="K185" s="230"/>
      <c r="L185" s="230"/>
      <c r="M185" s="230"/>
      <c r="N185" s="230"/>
      <c r="O185" s="230"/>
      <c r="P185" s="230"/>
      <c r="Q185" s="230"/>
      <c r="R185" s="230"/>
      <c r="S185" s="230"/>
      <c r="T185" s="219"/>
    </row>
    <row r="186" customFormat="false" ht="15" hidden="false" customHeight="false" outlineLevel="0" collapsed="false">
      <c r="A186" s="256" t="str">
        <f aca="false">+A$88</f>
        <v>06215800</v>
      </c>
      <c r="B186" s="257" t="n">
        <f aca="false">+B$88</f>
        <v>43643</v>
      </c>
      <c r="C186" s="230"/>
      <c r="D186" s="298" t="e">
        <f aca="false">VLOOKUP(C186,#REF!,2,0)</f>
        <v>#REF!</v>
      </c>
      <c r="E186" s="299"/>
      <c r="F186" s="230"/>
      <c r="G186" s="230"/>
      <c r="H186" s="230"/>
      <c r="I186" s="230"/>
      <c r="J186" s="230"/>
      <c r="K186" s="230"/>
      <c r="L186" s="230"/>
      <c r="M186" s="230"/>
      <c r="N186" s="230"/>
      <c r="O186" s="230"/>
      <c r="P186" s="230"/>
      <c r="Q186" s="230"/>
      <c r="R186" s="230"/>
      <c r="S186" s="230"/>
      <c r="T186" s="219"/>
    </row>
    <row r="187" customFormat="false" ht="15" hidden="false" customHeight="false" outlineLevel="0" collapsed="false">
      <c r="A187" s="256" t="str">
        <f aca="false">+A$88</f>
        <v>06215800</v>
      </c>
      <c r="B187" s="257" t="n">
        <f aca="false">+B$88</f>
        <v>43643</v>
      </c>
      <c r="C187" s="230"/>
      <c r="D187" s="298" t="e">
        <f aca="false">VLOOKUP(C187,#REF!,2,0)</f>
        <v>#REF!</v>
      </c>
      <c r="E187" s="299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  <c r="P187" s="230"/>
      <c r="Q187" s="230"/>
      <c r="R187" s="230"/>
      <c r="S187" s="230"/>
      <c r="T187" s="219"/>
    </row>
    <row r="188" customFormat="false" ht="15" hidden="false" customHeight="false" outlineLevel="0" collapsed="false">
      <c r="A188" s="256" t="str">
        <f aca="false">+A$88</f>
        <v>06215800</v>
      </c>
      <c r="B188" s="257" t="n">
        <f aca="false">+B$88</f>
        <v>43643</v>
      </c>
      <c r="C188" s="230"/>
      <c r="D188" s="298" t="e">
        <f aca="false">VLOOKUP(C188,#REF!,2,0)</f>
        <v>#REF!</v>
      </c>
      <c r="E188" s="299"/>
      <c r="F188" s="230"/>
      <c r="G188" s="230"/>
      <c r="H188" s="230"/>
      <c r="I188" s="230"/>
      <c r="J188" s="230"/>
      <c r="K188" s="230"/>
      <c r="L188" s="230"/>
      <c r="M188" s="230"/>
      <c r="N188" s="230"/>
      <c r="O188" s="230"/>
      <c r="P188" s="230"/>
      <c r="Q188" s="230"/>
      <c r="R188" s="230"/>
      <c r="S188" s="230"/>
      <c r="T188" s="219"/>
    </row>
    <row r="189" customFormat="false" ht="15" hidden="false" customHeight="false" outlineLevel="0" collapsed="false">
      <c r="A189" s="256" t="str">
        <f aca="false">+A$88</f>
        <v>06215800</v>
      </c>
      <c r="B189" s="257" t="n">
        <f aca="false">+B$88</f>
        <v>43643</v>
      </c>
      <c r="C189" s="230"/>
      <c r="D189" s="298" t="e">
        <f aca="false">VLOOKUP(C189,#REF!,2,0)</f>
        <v>#REF!</v>
      </c>
      <c r="E189" s="299"/>
      <c r="F189" s="230"/>
      <c r="G189" s="230"/>
      <c r="H189" s="230"/>
      <c r="I189" s="230"/>
      <c r="J189" s="230"/>
      <c r="K189" s="230"/>
      <c r="L189" s="230"/>
      <c r="M189" s="230"/>
      <c r="N189" s="230"/>
      <c r="O189" s="230"/>
      <c r="P189" s="230"/>
      <c r="Q189" s="230"/>
      <c r="R189" s="230"/>
      <c r="S189" s="230"/>
      <c r="T189" s="219"/>
    </row>
    <row r="190" customFormat="false" ht="15" hidden="false" customHeight="false" outlineLevel="0" collapsed="false">
      <c r="A190" s="256" t="str">
        <f aca="false">+A$88</f>
        <v>06215800</v>
      </c>
      <c r="B190" s="257" t="n">
        <f aca="false">+B$88</f>
        <v>43643</v>
      </c>
      <c r="C190" s="230"/>
      <c r="D190" s="298" t="e">
        <f aca="false">VLOOKUP(C190,#REF!,2,0)</f>
        <v>#REF!</v>
      </c>
      <c r="E190" s="299"/>
      <c r="F190" s="230"/>
      <c r="G190" s="230"/>
      <c r="H190" s="230"/>
      <c r="I190" s="230"/>
      <c r="J190" s="230"/>
      <c r="K190" s="230"/>
      <c r="L190" s="230"/>
      <c r="M190" s="230"/>
      <c r="N190" s="230"/>
      <c r="O190" s="230"/>
      <c r="P190" s="230"/>
      <c r="Q190" s="230"/>
      <c r="R190" s="230"/>
      <c r="S190" s="230"/>
      <c r="T190" s="219"/>
    </row>
    <row r="191" customFormat="false" ht="15" hidden="false" customHeight="false" outlineLevel="0" collapsed="false">
      <c r="A191" s="256" t="str">
        <f aca="false">+A$88</f>
        <v>06215800</v>
      </c>
      <c r="B191" s="257" t="n">
        <f aca="false">+B$88</f>
        <v>43643</v>
      </c>
      <c r="C191" s="230"/>
      <c r="D191" s="298" t="e">
        <f aca="false">VLOOKUP(C191,#REF!,2,0)</f>
        <v>#REF!</v>
      </c>
      <c r="E191" s="299"/>
      <c r="F191" s="230"/>
      <c r="G191" s="230"/>
      <c r="H191" s="230"/>
      <c r="I191" s="230"/>
      <c r="J191" s="230"/>
      <c r="K191" s="230"/>
      <c r="L191" s="230"/>
      <c r="M191" s="230"/>
      <c r="N191" s="230"/>
      <c r="O191" s="230"/>
      <c r="P191" s="230"/>
      <c r="Q191" s="230"/>
      <c r="R191" s="230"/>
      <c r="S191" s="230"/>
      <c r="T191" s="219"/>
    </row>
    <row r="192" customFormat="false" ht="15" hidden="false" customHeight="false" outlineLevel="0" collapsed="false">
      <c r="A192" s="256" t="str">
        <f aca="false">+A$88</f>
        <v>06215800</v>
      </c>
      <c r="B192" s="257" t="n">
        <f aca="false">+B$88</f>
        <v>43643</v>
      </c>
      <c r="C192" s="230"/>
      <c r="D192" s="298" t="e">
        <f aca="false">VLOOKUP(C192,#REF!,2,0)</f>
        <v>#REF!</v>
      </c>
      <c r="E192" s="299"/>
      <c r="F192" s="230"/>
      <c r="G192" s="230"/>
      <c r="H192" s="230"/>
      <c r="I192" s="230"/>
      <c r="J192" s="230"/>
      <c r="K192" s="230"/>
      <c r="L192" s="230"/>
      <c r="M192" s="230"/>
      <c r="N192" s="230"/>
      <c r="O192" s="230"/>
      <c r="P192" s="230"/>
      <c r="Q192" s="230"/>
      <c r="R192" s="230"/>
      <c r="S192" s="230"/>
      <c r="T192" s="219"/>
    </row>
    <row r="193" customFormat="false" ht="15" hidden="false" customHeight="false" outlineLevel="0" collapsed="false">
      <c r="A193" s="256" t="str">
        <f aca="false">+A$88</f>
        <v>06215800</v>
      </c>
      <c r="B193" s="257" t="n">
        <f aca="false">+B$88</f>
        <v>43643</v>
      </c>
      <c r="C193" s="230"/>
      <c r="D193" s="298" t="e">
        <f aca="false">VLOOKUP(C193,#REF!,2,0)</f>
        <v>#REF!</v>
      </c>
      <c r="E193" s="299"/>
      <c r="F193" s="230"/>
      <c r="G193" s="230"/>
      <c r="H193" s="230"/>
      <c r="I193" s="230"/>
      <c r="J193" s="230"/>
      <c r="K193" s="230"/>
      <c r="L193" s="230"/>
      <c r="M193" s="230"/>
      <c r="N193" s="230"/>
      <c r="O193" s="230"/>
      <c r="P193" s="230"/>
      <c r="Q193" s="230"/>
      <c r="R193" s="230"/>
      <c r="S193" s="230"/>
      <c r="T193" s="219"/>
    </row>
    <row r="194" customFormat="false" ht="15" hidden="false" customHeight="false" outlineLevel="0" collapsed="false">
      <c r="A194" s="256" t="str">
        <f aca="false">+A$88</f>
        <v>06215800</v>
      </c>
      <c r="B194" s="257" t="n">
        <f aca="false">+B$88</f>
        <v>43643</v>
      </c>
      <c r="C194" s="230"/>
      <c r="D194" s="298" t="e">
        <f aca="false">VLOOKUP(C194,#REF!,2,0)</f>
        <v>#REF!</v>
      </c>
      <c r="E194" s="299"/>
      <c r="F194" s="230"/>
      <c r="G194" s="230"/>
      <c r="H194" s="230"/>
      <c r="I194" s="230"/>
      <c r="J194" s="230"/>
      <c r="K194" s="230"/>
      <c r="L194" s="230"/>
      <c r="M194" s="230"/>
      <c r="N194" s="230"/>
      <c r="O194" s="230"/>
      <c r="P194" s="230"/>
      <c r="Q194" s="230"/>
      <c r="R194" s="230"/>
      <c r="S194" s="230"/>
      <c r="T194" s="219"/>
    </row>
    <row r="195" customFormat="false" ht="15" hidden="false" customHeight="false" outlineLevel="0" collapsed="false">
      <c r="A195" s="256" t="str">
        <f aca="false">+A$88</f>
        <v>06215800</v>
      </c>
      <c r="B195" s="257" t="n">
        <f aca="false">+B$88</f>
        <v>43643</v>
      </c>
      <c r="C195" s="230"/>
      <c r="D195" s="298" t="e">
        <f aca="false">VLOOKUP(C195,#REF!,2,0)</f>
        <v>#REF!</v>
      </c>
      <c r="E195" s="299"/>
      <c r="F195" s="230"/>
      <c r="G195" s="230"/>
      <c r="H195" s="230"/>
      <c r="I195" s="230"/>
      <c r="J195" s="230"/>
      <c r="K195" s="230"/>
      <c r="L195" s="230"/>
      <c r="M195" s="230"/>
      <c r="N195" s="230"/>
      <c r="O195" s="230"/>
      <c r="P195" s="230"/>
      <c r="Q195" s="230"/>
      <c r="R195" s="230"/>
      <c r="S195" s="230"/>
      <c r="T195" s="219"/>
    </row>
    <row r="196" customFormat="false" ht="15" hidden="false" customHeight="false" outlineLevel="0" collapsed="false">
      <c r="A196" s="256" t="str">
        <f aca="false">+A$88</f>
        <v>06215800</v>
      </c>
      <c r="B196" s="257" t="n">
        <f aca="false">+B$88</f>
        <v>43643</v>
      </c>
      <c r="C196" s="230"/>
      <c r="D196" s="298" t="e">
        <f aca="false">VLOOKUP(C196,#REF!,2,0)</f>
        <v>#REF!</v>
      </c>
      <c r="E196" s="299"/>
      <c r="F196" s="230"/>
      <c r="G196" s="230"/>
      <c r="H196" s="230"/>
      <c r="I196" s="230"/>
      <c r="J196" s="230"/>
      <c r="K196" s="230"/>
      <c r="L196" s="230"/>
      <c r="M196" s="230"/>
      <c r="N196" s="230"/>
      <c r="O196" s="230"/>
      <c r="P196" s="230"/>
      <c r="Q196" s="230"/>
      <c r="R196" s="230"/>
      <c r="S196" s="230"/>
      <c r="T196" s="219"/>
    </row>
    <row r="197" customFormat="false" ht="15" hidden="false" customHeight="false" outlineLevel="0" collapsed="false">
      <c r="A197" s="256" t="str">
        <f aca="false">+A$88</f>
        <v>06215800</v>
      </c>
      <c r="B197" s="257" t="n">
        <f aca="false">+B$88</f>
        <v>43643</v>
      </c>
      <c r="C197" s="230"/>
      <c r="D197" s="298" t="e">
        <f aca="false">VLOOKUP(C197,#REF!,2,0)</f>
        <v>#REF!</v>
      </c>
      <c r="E197" s="299"/>
      <c r="F197" s="230"/>
      <c r="G197" s="230"/>
      <c r="H197" s="230"/>
      <c r="I197" s="230"/>
      <c r="J197" s="230"/>
      <c r="K197" s="230"/>
      <c r="L197" s="230"/>
      <c r="M197" s="230"/>
      <c r="N197" s="230"/>
      <c r="O197" s="230"/>
      <c r="P197" s="230"/>
      <c r="Q197" s="230"/>
      <c r="R197" s="230"/>
      <c r="S197" s="230"/>
      <c r="T197" s="219"/>
    </row>
    <row r="198" customFormat="false" ht="15" hidden="false" customHeight="false" outlineLevel="0" collapsed="false">
      <c r="A198" s="256" t="str">
        <f aca="false">+A$88</f>
        <v>06215800</v>
      </c>
      <c r="B198" s="257" t="n">
        <f aca="false">+B$88</f>
        <v>43643</v>
      </c>
      <c r="C198" s="230"/>
      <c r="D198" s="298" t="e">
        <f aca="false">VLOOKUP(C198,#REF!,2,0)</f>
        <v>#REF!</v>
      </c>
      <c r="E198" s="299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  <c r="P198" s="230"/>
      <c r="Q198" s="230"/>
      <c r="R198" s="230"/>
      <c r="S198" s="230"/>
      <c r="T198" s="219"/>
    </row>
    <row r="199" customFormat="false" ht="15" hidden="false" customHeight="false" outlineLevel="0" collapsed="false">
      <c r="A199" s="256" t="str">
        <f aca="false">+A$88</f>
        <v>06215800</v>
      </c>
      <c r="B199" s="257" t="n">
        <f aca="false">+B$88</f>
        <v>43643</v>
      </c>
      <c r="C199" s="230"/>
      <c r="D199" s="298" t="e">
        <f aca="false">VLOOKUP(C199,#REF!,2,0)</f>
        <v>#REF!</v>
      </c>
      <c r="E199" s="299"/>
      <c r="F199" s="230"/>
      <c r="G199" s="230"/>
      <c r="H199" s="230"/>
      <c r="I199" s="230"/>
      <c r="J199" s="230"/>
      <c r="K199" s="230"/>
      <c r="L199" s="230"/>
      <c r="M199" s="230"/>
      <c r="N199" s="230"/>
      <c r="O199" s="230"/>
      <c r="P199" s="230"/>
      <c r="Q199" s="230"/>
      <c r="R199" s="230"/>
      <c r="S199" s="230"/>
      <c r="T199" s="219"/>
    </row>
    <row r="200" customFormat="false" ht="15" hidden="false" customHeight="false" outlineLevel="0" collapsed="false">
      <c r="A200" s="256" t="str">
        <f aca="false">+A$88</f>
        <v>06215800</v>
      </c>
      <c r="B200" s="257" t="n">
        <f aca="false">+B$88</f>
        <v>43643</v>
      </c>
      <c r="C200" s="230"/>
      <c r="D200" s="298" t="e">
        <f aca="false">VLOOKUP(C200,#REF!,2,0)</f>
        <v>#REF!</v>
      </c>
      <c r="E200" s="299"/>
      <c r="F200" s="230"/>
      <c r="G200" s="230"/>
      <c r="H200" s="230"/>
      <c r="I200" s="230"/>
      <c r="J200" s="230"/>
      <c r="K200" s="230"/>
      <c r="L200" s="230"/>
      <c r="M200" s="230"/>
      <c r="N200" s="230"/>
      <c r="O200" s="230"/>
      <c r="P200" s="230"/>
      <c r="Q200" s="230"/>
      <c r="R200" s="230"/>
      <c r="S200" s="230"/>
      <c r="T200" s="219"/>
    </row>
    <row r="201" customFormat="false" ht="15" hidden="false" customHeight="false" outlineLevel="0" collapsed="false">
      <c r="A201" s="256" t="str">
        <f aca="false">+A$88</f>
        <v>06215800</v>
      </c>
      <c r="B201" s="257" t="n">
        <f aca="false">+B$88</f>
        <v>43643</v>
      </c>
      <c r="C201" s="230"/>
      <c r="D201" s="298" t="e">
        <f aca="false">VLOOKUP(C201,#REF!,2,0)</f>
        <v>#REF!</v>
      </c>
      <c r="E201" s="299"/>
      <c r="F201" s="230"/>
      <c r="G201" s="230"/>
      <c r="H201" s="230"/>
      <c r="I201" s="230"/>
      <c r="J201" s="230"/>
      <c r="K201" s="230"/>
      <c r="L201" s="230"/>
      <c r="M201" s="230"/>
      <c r="N201" s="230"/>
      <c r="O201" s="230"/>
      <c r="P201" s="230"/>
      <c r="Q201" s="230"/>
      <c r="R201" s="230"/>
      <c r="S201" s="230"/>
      <c r="T201" s="219"/>
    </row>
    <row r="202" customFormat="false" ht="15" hidden="false" customHeight="false" outlineLevel="0" collapsed="false">
      <c r="A202" s="256" t="str">
        <f aca="false">+A$88</f>
        <v>06215800</v>
      </c>
      <c r="B202" s="257" t="n">
        <f aca="false">+B$88</f>
        <v>43643</v>
      </c>
      <c r="C202" s="230"/>
      <c r="D202" s="298" t="e">
        <f aca="false">VLOOKUP(C202,#REF!,2,0)</f>
        <v>#REF!</v>
      </c>
      <c r="E202" s="299"/>
      <c r="F202" s="230"/>
      <c r="G202" s="230"/>
      <c r="H202" s="230"/>
      <c r="I202" s="230"/>
      <c r="J202" s="230"/>
      <c r="K202" s="230"/>
      <c r="L202" s="230"/>
      <c r="M202" s="230"/>
      <c r="N202" s="230"/>
      <c r="O202" s="230"/>
      <c r="P202" s="230"/>
      <c r="Q202" s="230"/>
      <c r="R202" s="230"/>
      <c r="S202" s="230"/>
      <c r="T202" s="219"/>
    </row>
    <row r="203" customFormat="false" ht="15" hidden="false" customHeight="false" outlineLevel="0" collapsed="false">
      <c r="A203" s="256" t="str">
        <f aca="false">+A$88</f>
        <v>06215800</v>
      </c>
      <c r="B203" s="257" t="n">
        <f aca="false">+B$88</f>
        <v>43643</v>
      </c>
      <c r="C203" s="230"/>
      <c r="D203" s="298" t="e">
        <f aca="false">VLOOKUP(C203,#REF!,2,0)</f>
        <v>#REF!</v>
      </c>
      <c r="E203" s="299"/>
      <c r="F203" s="230"/>
      <c r="G203" s="230"/>
      <c r="H203" s="230"/>
      <c r="I203" s="230"/>
      <c r="J203" s="230"/>
      <c r="K203" s="230"/>
      <c r="L203" s="230"/>
      <c r="M203" s="230"/>
      <c r="N203" s="230"/>
      <c r="O203" s="230"/>
      <c r="P203" s="230"/>
      <c r="Q203" s="230"/>
      <c r="R203" s="230"/>
      <c r="S203" s="230"/>
      <c r="T203" s="219"/>
    </row>
    <row r="204" customFormat="false" ht="15" hidden="false" customHeight="false" outlineLevel="0" collapsed="false">
      <c r="A204" s="256" t="str">
        <f aca="false">+A$88</f>
        <v>06215800</v>
      </c>
      <c r="B204" s="257" t="n">
        <f aca="false">+B$88</f>
        <v>43643</v>
      </c>
      <c r="C204" s="230"/>
      <c r="D204" s="298" t="e">
        <f aca="false">VLOOKUP(C204,#REF!,2,0)</f>
        <v>#REF!</v>
      </c>
      <c r="E204" s="299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  <c r="P204" s="230"/>
      <c r="Q204" s="230"/>
      <c r="R204" s="230"/>
      <c r="S204" s="230"/>
      <c r="T204" s="219"/>
    </row>
    <row r="205" customFormat="false" ht="15" hidden="false" customHeight="false" outlineLevel="0" collapsed="false">
      <c r="A205" s="256" t="str">
        <f aca="false">+A$88</f>
        <v>06215800</v>
      </c>
      <c r="B205" s="257" t="n">
        <f aca="false">+B$88</f>
        <v>43643</v>
      </c>
      <c r="C205" s="230"/>
      <c r="D205" s="298" t="e">
        <f aca="false">VLOOKUP(C205,#REF!,2,0)</f>
        <v>#REF!</v>
      </c>
      <c r="E205" s="299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  <c r="P205" s="230"/>
      <c r="Q205" s="230"/>
      <c r="R205" s="230"/>
      <c r="S205" s="230"/>
      <c r="T205" s="219"/>
    </row>
    <row r="206" customFormat="false" ht="15" hidden="false" customHeight="false" outlineLevel="0" collapsed="false">
      <c r="A206" s="256" t="str">
        <f aca="false">+A$88</f>
        <v>06215800</v>
      </c>
      <c r="B206" s="257" t="n">
        <f aca="false">+B$88</f>
        <v>43643</v>
      </c>
      <c r="C206" s="230"/>
      <c r="D206" s="298" t="e">
        <f aca="false">VLOOKUP(C206,#REF!,2,0)</f>
        <v>#REF!</v>
      </c>
      <c r="E206" s="299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  <c r="P206" s="230"/>
      <c r="Q206" s="230"/>
      <c r="R206" s="230"/>
      <c r="S206" s="230"/>
      <c r="T206" s="219"/>
    </row>
    <row r="207" customFormat="false" ht="15" hidden="false" customHeight="false" outlineLevel="0" collapsed="false">
      <c r="A207" s="256" t="str">
        <f aca="false">+A$88</f>
        <v>06215800</v>
      </c>
      <c r="B207" s="257" t="n">
        <f aca="false">+B$88</f>
        <v>43643</v>
      </c>
      <c r="C207" s="230"/>
      <c r="D207" s="298" t="e">
        <f aca="false">VLOOKUP(C207,#REF!,2,0)</f>
        <v>#REF!</v>
      </c>
      <c r="E207" s="299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  <c r="P207" s="230"/>
      <c r="Q207" s="230"/>
      <c r="R207" s="230"/>
      <c r="S207" s="230"/>
      <c r="T207" s="219"/>
    </row>
    <row r="208" customFormat="false" ht="15" hidden="false" customHeight="false" outlineLevel="0" collapsed="false">
      <c r="A208" s="256" t="str">
        <f aca="false">+A$88</f>
        <v>06215800</v>
      </c>
      <c r="B208" s="257" t="n">
        <f aca="false">+B$88</f>
        <v>43643</v>
      </c>
      <c r="C208" s="230"/>
      <c r="D208" s="298" t="e">
        <f aca="false">VLOOKUP(C208,#REF!,2,0)</f>
        <v>#REF!</v>
      </c>
      <c r="E208" s="299"/>
      <c r="F208" s="230"/>
      <c r="G208" s="230"/>
      <c r="H208" s="230"/>
      <c r="I208" s="230"/>
      <c r="J208" s="230"/>
      <c r="K208" s="230"/>
      <c r="L208" s="230"/>
      <c r="M208" s="230"/>
      <c r="N208" s="230"/>
      <c r="O208" s="230"/>
      <c r="P208" s="230"/>
      <c r="Q208" s="230"/>
      <c r="R208" s="230"/>
      <c r="S208" s="230"/>
      <c r="T208" s="219"/>
    </row>
    <row r="209" customFormat="false" ht="15" hidden="false" customHeight="false" outlineLevel="0" collapsed="false">
      <c r="A209" s="256" t="str">
        <f aca="false">+A$88</f>
        <v>06215800</v>
      </c>
      <c r="B209" s="257" t="n">
        <f aca="false">+B$88</f>
        <v>43643</v>
      </c>
      <c r="C209" s="230"/>
      <c r="D209" s="298" t="e">
        <f aca="false">VLOOKUP(C209,#REF!,2,0)</f>
        <v>#REF!</v>
      </c>
      <c r="E209" s="299"/>
      <c r="F209" s="230"/>
      <c r="G209" s="230"/>
      <c r="H209" s="230"/>
      <c r="I209" s="230"/>
      <c r="J209" s="230"/>
      <c r="K209" s="230"/>
      <c r="L209" s="230"/>
      <c r="M209" s="230"/>
      <c r="N209" s="230"/>
      <c r="O209" s="230"/>
      <c r="P209" s="230"/>
      <c r="Q209" s="230"/>
      <c r="R209" s="230"/>
      <c r="S209" s="230"/>
      <c r="T209" s="219"/>
    </row>
    <row r="210" customFormat="false" ht="15" hidden="false" customHeight="false" outlineLevel="0" collapsed="false">
      <c r="A210" s="256" t="str">
        <f aca="false">+A$88</f>
        <v>06215800</v>
      </c>
      <c r="B210" s="257" t="n">
        <f aca="false">+B$88</f>
        <v>43643</v>
      </c>
      <c r="C210" s="230"/>
      <c r="D210" s="298" t="e">
        <f aca="false">VLOOKUP(C210,#REF!,2,0)</f>
        <v>#REF!</v>
      </c>
      <c r="E210" s="299"/>
      <c r="F210" s="230"/>
      <c r="G210" s="230"/>
      <c r="H210" s="230"/>
      <c r="I210" s="230"/>
      <c r="J210" s="230"/>
      <c r="K210" s="230"/>
      <c r="L210" s="230"/>
      <c r="M210" s="230"/>
      <c r="N210" s="230"/>
      <c r="O210" s="230"/>
      <c r="P210" s="230"/>
      <c r="Q210" s="230"/>
      <c r="R210" s="230"/>
      <c r="S210" s="230"/>
      <c r="T210" s="219"/>
    </row>
    <row r="211" customFormat="false" ht="15" hidden="false" customHeight="false" outlineLevel="0" collapsed="false">
      <c r="A211" s="256" t="str">
        <f aca="false">+A$88</f>
        <v>06215800</v>
      </c>
      <c r="B211" s="257" t="n">
        <f aca="false">+B$88</f>
        <v>43643</v>
      </c>
      <c r="C211" s="230"/>
      <c r="D211" s="298" t="e">
        <f aca="false">VLOOKUP(C211,#REF!,2,0)</f>
        <v>#REF!</v>
      </c>
      <c r="E211" s="299"/>
      <c r="F211" s="230"/>
      <c r="G211" s="230"/>
      <c r="H211" s="230"/>
      <c r="I211" s="230"/>
      <c r="J211" s="230"/>
      <c r="K211" s="230"/>
      <c r="L211" s="230"/>
      <c r="M211" s="230"/>
      <c r="N211" s="230"/>
      <c r="O211" s="230"/>
      <c r="P211" s="230"/>
      <c r="Q211" s="230"/>
      <c r="R211" s="230"/>
      <c r="S211" s="230"/>
      <c r="T211" s="219"/>
    </row>
    <row r="212" customFormat="false" ht="15" hidden="false" customHeight="false" outlineLevel="0" collapsed="false">
      <c r="A212" s="256" t="str">
        <f aca="false">+A$88</f>
        <v>06215800</v>
      </c>
      <c r="B212" s="257" t="n">
        <f aca="false">+B$88</f>
        <v>43643</v>
      </c>
      <c r="C212" s="230"/>
      <c r="D212" s="298" t="e">
        <f aca="false">VLOOKUP(C212,#REF!,2,0)</f>
        <v>#REF!</v>
      </c>
      <c r="E212" s="299"/>
      <c r="F212" s="230"/>
      <c r="G212" s="230"/>
      <c r="H212" s="230"/>
      <c r="I212" s="230"/>
      <c r="J212" s="230"/>
      <c r="K212" s="230"/>
      <c r="L212" s="230"/>
      <c r="M212" s="230"/>
      <c r="N212" s="230"/>
      <c r="O212" s="230"/>
      <c r="P212" s="230"/>
      <c r="Q212" s="230"/>
      <c r="R212" s="230"/>
      <c r="S212" s="230"/>
      <c r="T212" s="219"/>
    </row>
    <row r="213" customFormat="false" ht="15" hidden="false" customHeight="false" outlineLevel="0" collapsed="false">
      <c r="A213" s="256" t="str">
        <f aca="false">+A$88</f>
        <v>06215800</v>
      </c>
      <c r="B213" s="257" t="n">
        <f aca="false">+B$88</f>
        <v>43643</v>
      </c>
      <c r="C213" s="230"/>
      <c r="D213" s="298" t="e">
        <f aca="false">VLOOKUP(C213,#REF!,2,0)</f>
        <v>#REF!</v>
      </c>
      <c r="E213" s="299"/>
      <c r="F213" s="230"/>
      <c r="G213" s="230"/>
      <c r="H213" s="230"/>
      <c r="I213" s="230"/>
      <c r="J213" s="230"/>
      <c r="K213" s="230"/>
      <c r="L213" s="230"/>
      <c r="M213" s="230"/>
      <c r="N213" s="230"/>
      <c r="O213" s="230"/>
      <c r="P213" s="230"/>
      <c r="Q213" s="230"/>
      <c r="R213" s="230"/>
      <c r="S213" s="230"/>
      <c r="T213" s="219"/>
    </row>
    <row r="214" customFormat="false" ht="15" hidden="false" customHeight="false" outlineLevel="0" collapsed="false">
      <c r="A214" s="256" t="str">
        <f aca="false">+A$88</f>
        <v>06215800</v>
      </c>
      <c r="B214" s="257" t="n">
        <f aca="false">+B$88</f>
        <v>43643</v>
      </c>
      <c r="C214" s="230"/>
      <c r="D214" s="298" t="e">
        <f aca="false">VLOOKUP(C214,#REF!,2,0)</f>
        <v>#REF!</v>
      </c>
      <c r="E214" s="299"/>
      <c r="F214" s="230"/>
      <c r="G214" s="230"/>
      <c r="H214" s="230"/>
      <c r="I214" s="230"/>
      <c r="J214" s="230"/>
      <c r="K214" s="230"/>
      <c r="L214" s="230"/>
      <c r="M214" s="230"/>
      <c r="N214" s="230"/>
      <c r="O214" s="230"/>
      <c r="P214" s="230"/>
      <c r="Q214" s="230"/>
      <c r="R214" s="230"/>
      <c r="S214" s="230"/>
      <c r="T214" s="219"/>
    </row>
    <row r="215" customFormat="false" ht="15" hidden="false" customHeight="false" outlineLevel="0" collapsed="false">
      <c r="A215" s="256" t="str">
        <f aca="false">+A$88</f>
        <v>06215800</v>
      </c>
      <c r="B215" s="257" t="n">
        <f aca="false">+B$88</f>
        <v>43643</v>
      </c>
      <c r="C215" s="230"/>
      <c r="D215" s="298" t="e">
        <f aca="false">VLOOKUP(C215,#REF!,2,0)</f>
        <v>#REF!</v>
      </c>
      <c r="E215" s="299"/>
      <c r="F215" s="230"/>
      <c r="G215" s="230"/>
      <c r="H215" s="230"/>
      <c r="I215" s="230"/>
      <c r="J215" s="230"/>
      <c r="K215" s="230"/>
      <c r="L215" s="230"/>
      <c r="M215" s="230"/>
      <c r="N215" s="230"/>
      <c r="O215" s="230"/>
      <c r="P215" s="230"/>
      <c r="Q215" s="230"/>
      <c r="R215" s="230"/>
      <c r="S215" s="230"/>
      <c r="T215" s="219"/>
    </row>
    <row r="216" customFormat="false" ht="15" hidden="false" customHeight="false" outlineLevel="0" collapsed="false">
      <c r="A216" s="256" t="str">
        <f aca="false">+A$88</f>
        <v>06215800</v>
      </c>
      <c r="B216" s="257" t="n">
        <f aca="false">+B$88</f>
        <v>43643</v>
      </c>
      <c r="C216" s="230"/>
      <c r="D216" s="298" t="e">
        <f aca="false">VLOOKUP(C216,#REF!,2,0)</f>
        <v>#REF!</v>
      </c>
      <c r="E216" s="299"/>
      <c r="F216" s="230"/>
      <c r="G216" s="230"/>
      <c r="H216" s="230"/>
      <c r="I216" s="230"/>
      <c r="J216" s="230"/>
      <c r="K216" s="230"/>
      <c r="L216" s="230"/>
      <c r="M216" s="230"/>
      <c r="N216" s="230"/>
      <c r="O216" s="230"/>
      <c r="P216" s="230"/>
      <c r="Q216" s="230"/>
      <c r="R216" s="230"/>
      <c r="S216" s="230"/>
      <c r="T216" s="219"/>
    </row>
    <row r="217" customFormat="false" ht="15" hidden="false" customHeight="false" outlineLevel="0" collapsed="false">
      <c r="A217" s="256" t="str">
        <f aca="false">+A$88</f>
        <v>06215800</v>
      </c>
      <c r="B217" s="257" t="n">
        <f aca="false">+B$88</f>
        <v>43643</v>
      </c>
      <c r="C217" s="230"/>
      <c r="D217" s="298" t="e">
        <f aca="false">VLOOKUP(C217,#REF!,2,0)</f>
        <v>#REF!</v>
      </c>
      <c r="E217" s="299"/>
      <c r="F217" s="230"/>
      <c r="G217" s="230"/>
      <c r="H217" s="230"/>
      <c r="I217" s="230"/>
      <c r="J217" s="230"/>
      <c r="K217" s="230"/>
      <c r="L217" s="230"/>
      <c r="M217" s="230"/>
      <c r="N217" s="230"/>
      <c r="O217" s="230"/>
      <c r="P217" s="230"/>
      <c r="Q217" s="230"/>
      <c r="R217" s="230"/>
      <c r="S217" s="230"/>
      <c r="T217" s="219"/>
    </row>
    <row r="218" customFormat="false" ht="15" hidden="false" customHeight="false" outlineLevel="0" collapsed="false">
      <c r="A218" s="256" t="str">
        <f aca="false">+A$88</f>
        <v>06215800</v>
      </c>
      <c r="B218" s="257" t="n">
        <f aca="false">+B$88</f>
        <v>43643</v>
      </c>
      <c r="C218" s="230"/>
      <c r="D218" s="298" t="e">
        <f aca="false">VLOOKUP(C218,#REF!,2,0)</f>
        <v>#REF!</v>
      </c>
      <c r="E218" s="299"/>
      <c r="F218" s="230"/>
      <c r="G218" s="230"/>
      <c r="H218" s="230"/>
      <c r="I218" s="230"/>
      <c r="J218" s="230"/>
      <c r="K218" s="230"/>
      <c r="L218" s="230"/>
      <c r="M218" s="230"/>
      <c r="N218" s="230"/>
      <c r="O218" s="230"/>
      <c r="P218" s="230"/>
      <c r="Q218" s="230"/>
      <c r="R218" s="230"/>
      <c r="S218" s="230"/>
      <c r="T218" s="219"/>
    </row>
    <row r="219" customFormat="false" ht="15" hidden="false" customHeight="false" outlineLevel="0" collapsed="false">
      <c r="A219" s="256" t="str">
        <f aca="false">+A$88</f>
        <v>06215800</v>
      </c>
      <c r="B219" s="257" t="n">
        <f aca="false">+B$88</f>
        <v>43643</v>
      </c>
      <c r="C219" s="230"/>
      <c r="D219" s="298" t="e">
        <f aca="false">VLOOKUP(C219,#REF!,2,0)</f>
        <v>#REF!</v>
      </c>
      <c r="E219" s="299"/>
      <c r="F219" s="230"/>
      <c r="G219" s="230"/>
      <c r="H219" s="230"/>
      <c r="I219" s="230"/>
      <c r="J219" s="230"/>
      <c r="K219" s="230"/>
      <c r="L219" s="230"/>
      <c r="M219" s="230"/>
      <c r="N219" s="230"/>
      <c r="O219" s="230"/>
      <c r="P219" s="230"/>
      <c r="Q219" s="230"/>
      <c r="R219" s="230"/>
      <c r="S219" s="230"/>
      <c r="T219" s="219"/>
    </row>
    <row r="220" customFormat="false" ht="15" hidden="false" customHeight="false" outlineLevel="0" collapsed="false">
      <c r="A220" s="256" t="str">
        <f aca="false">+A$88</f>
        <v>06215800</v>
      </c>
      <c r="B220" s="257" t="n">
        <f aca="false">+B$88</f>
        <v>43643</v>
      </c>
      <c r="C220" s="230"/>
      <c r="D220" s="298" t="e">
        <f aca="false">VLOOKUP(C220,#REF!,2,0)</f>
        <v>#REF!</v>
      </c>
      <c r="E220" s="299"/>
      <c r="F220" s="230"/>
      <c r="G220" s="230"/>
      <c r="H220" s="230"/>
      <c r="I220" s="230"/>
      <c r="J220" s="230"/>
      <c r="K220" s="230"/>
      <c r="L220" s="230"/>
      <c r="M220" s="230"/>
      <c r="N220" s="230"/>
      <c r="O220" s="230"/>
      <c r="P220" s="230"/>
      <c r="Q220" s="230"/>
      <c r="R220" s="230"/>
      <c r="S220" s="230"/>
      <c r="T220" s="219"/>
    </row>
    <row r="221" customFormat="false" ht="15" hidden="false" customHeight="false" outlineLevel="0" collapsed="false">
      <c r="A221" s="256" t="str">
        <f aca="false">+A$88</f>
        <v>06215800</v>
      </c>
      <c r="B221" s="257" t="n">
        <f aca="false">+B$88</f>
        <v>43643</v>
      </c>
      <c r="C221" s="230"/>
      <c r="D221" s="298" t="e">
        <f aca="false">VLOOKUP(C221,#REF!,2,0)</f>
        <v>#REF!</v>
      </c>
      <c r="E221" s="299"/>
      <c r="F221" s="230"/>
      <c r="G221" s="230"/>
      <c r="H221" s="230"/>
      <c r="I221" s="230"/>
      <c r="J221" s="230"/>
      <c r="K221" s="230"/>
      <c r="L221" s="230"/>
      <c r="M221" s="230"/>
      <c r="N221" s="230"/>
      <c r="O221" s="230"/>
      <c r="P221" s="230"/>
      <c r="Q221" s="230"/>
      <c r="R221" s="230"/>
      <c r="S221" s="230"/>
      <c r="T221" s="219"/>
    </row>
    <row r="222" customFormat="false" ht="15" hidden="false" customHeight="false" outlineLevel="0" collapsed="false">
      <c r="A222" s="256" t="str">
        <f aca="false">+A$88</f>
        <v>06215800</v>
      </c>
      <c r="B222" s="257" t="n">
        <f aca="false">+B$88</f>
        <v>43643</v>
      </c>
      <c r="C222" s="230"/>
      <c r="D222" s="298" t="e">
        <f aca="false">VLOOKUP(C222,#REF!,2,0)</f>
        <v>#REF!</v>
      </c>
      <c r="E222" s="299"/>
      <c r="F222" s="230"/>
      <c r="G222" s="230"/>
      <c r="H222" s="230"/>
      <c r="I222" s="230"/>
      <c r="J222" s="230"/>
      <c r="K222" s="230"/>
      <c r="L222" s="230"/>
      <c r="M222" s="230"/>
      <c r="N222" s="230"/>
      <c r="O222" s="230"/>
      <c r="P222" s="230"/>
      <c r="Q222" s="230"/>
      <c r="R222" s="230"/>
      <c r="S222" s="230"/>
      <c r="T222" s="219"/>
    </row>
    <row r="223" customFormat="false" ht="15" hidden="false" customHeight="false" outlineLevel="0" collapsed="false">
      <c r="A223" s="256" t="str">
        <f aca="false">+A$88</f>
        <v>06215800</v>
      </c>
      <c r="B223" s="257" t="n">
        <f aca="false">+B$88</f>
        <v>43643</v>
      </c>
      <c r="C223" s="230"/>
      <c r="D223" s="298" t="e">
        <f aca="false">VLOOKUP(C223,#REF!,2,0)</f>
        <v>#REF!</v>
      </c>
      <c r="E223" s="299"/>
      <c r="F223" s="230"/>
      <c r="G223" s="230"/>
      <c r="H223" s="230"/>
      <c r="I223" s="230"/>
      <c r="J223" s="230"/>
      <c r="K223" s="230"/>
      <c r="L223" s="230"/>
      <c r="M223" s="230"/>
      <c r="N223" s="230"/>
      <c r="O223" s="230"/>
      <c r="P223" s="230"/>
      <c r="Q223" s="230"/>
      <c r="R223" s="230"/>
      <c r="S223" s="230"/>
      <c r="T223" s="219"/>
    </row>
    <row r="224" customFormat="false" ht="15" hidden="false" customHeight="false" outlineLevel="0" collapsed="false">
      <c r="A224" s="256" t="str">
        <f aca="false">+A$88</f>
        <v>06215800</v>
      </c>
      <c r="B224" s="257" t="n">
        <f aca="false">+B$88</f>
        <v>43643</v>
      </c>
      <c r="C224" s="230"/>
      <c r="D224" s="298" t="e">
        <f aca="false">VLOOKUP(C224,#REF!,2,0)</f>
        <v>#REF!</v>
      </c>
      <c r="E224" s="299"/>
      <c r="F224" s="230"/>
      <c r="G224" s="230"/>
      <c r="H224" s="230"/>
      <c r="I224" s="230"/>
      <c r="J224" s="230"/>
      <c r="K224" s="230"/>
      <c r="L224" s="230"/>
      <c r="M224" s="230"/>
      <c r="N224" s="230"/>
      <c r="O224" s="230"/>
      <c r="P224" s="230"/>
      <c r="Q224" s="230"/>
      <c r="R224" s="230"/>
      <c r="S224" s="230"/>
      <c r="T224" s="219"/>
    </row>
    <row r="225" customFormat="false" ht="15" hidden="false" customHeight="false" outlineLevel="0" collapsed="false">
      <c r="A225" s="256" t="str">
        <f aca="false">+A$88</f>
        <v>06215800</v>
      </c>
      <c r="B225" s="257" t="n">
        <f aca="false">+B$88</f>
        <v>43643</v>
      </c>
      <c r="C225" s="230"/>
      <c r="D225" s="298" t="e">
        <f aca="false">VLOOKUP(C225,#REF!,2,0)</f>
        <v>#REF!</v>
      </c>
      <c r="E225" s="299"/>
      <c r="F225" s="230"/>
      <c r="G225" s="230"/>
      <c r="H225" s="230"/>
      <c r="I225" s="230"/>
      <c r="J225" s="230"/>
      <c r="K225" s="230"/>
      <c r="L225" s="230"/>
      <c r="M225" s="230"/>
      <c r="N225" s="230"/>
      <c r="O225" s="230"/>
      <c r="P225" s="230"/>
      <c r="Q225" s="230"/>
      <c r="R225" s="230"/>
      <c r="S225" s="230"/>
      <c r="T225" s="219"/>
    </row>
    <row r="226" customFormat="false" ht="15" hidden="false" customHeight="false" outlineLevel="0" collapsed="false">
      <c r="A226" s="256" t="str">
        <f aca="false">+A$88</f>
        <v>06215800</v>
      </c>
      <c r="B226" s="257" t="n">
        <f aca="false">+B$88</f>
        <v>43643</v>
      </c>
      <c r="C226" s="230"/>
      <c r="D226" s="298" t="e">
        <f aca="false">VLOOKUP(C226,#REF!,2,0)</f>
        <v>#REF!</v>
      </c>
      <c r="E226" s="299"/>
      <c r="F226" s="230"/>
      <c r="G226" s="230"/>
      <c r="H226" s="230"/>
      <c r="I226" s="230"/>
      <c r="J226" s="230"/>
      <c r="K226" s="230"/>
      <c r="L226" s="230"/>
      <c r="M226" s="230"/>
      <c r="N226" s="230"/>
      <c r="O226" s="230"/>
      <c r="P226" s="230"/>
      <c r="Q226" s="230"/>
      <c r="R226" s="230"/>
      <c r="S226" s="230"/>
      <c r="T226" s="219"/>
    </row>
    <row r="227" customFormat="false" ht="15" hidden="false" customHeight="false" outlineLevel="0" collapsed="false">
      <c r="A227" s="256" t="str">
        <f aca="false">+A$88</f>
        <v>06215800</v>
      </c>
      <c r="B227" s="257" t="n">
        <f aca="false">+B$88</f>
        <v>43643</v>
      </c>
      <c r="C227" s="230"/>
      <c r="D227" s="298" t="e">
        <f aca="false">VLOOKUP(C227,#REF!,2,0)</f>
        <v>#REF!</v>
      </c>
      <c r="E227" s="299"/>
      <c r="F227" s="230"/>
      <c r="G227" s="230"/>
      <c r="H227" s="230"/>
      <c r="I227" s="230"/>
      <c r="J227" s="230"/>
      <c r="K227" s="230"/>
      <c r="L227" s="230"/>
      <c r="M227" s="230"/>
      <c r="N227" s="230"/>
      <c r="O227" s="230"/>
      <c r="P227" s="230"/>
      <c r="Q227" s="230"/>
      <c r="R227" s="230"/>
      <c r="S227" s="230"/>
      <c r="T227" s="219"/>
    </row>
    <row r="228" customFormat="false" ht="15" hidden="false" customHeight="false" outlineLevel="0" collapsed="false">
      <c r="A228" s="256" t="str">
        <f aca="false">+A$88</f>
        <v>06215800</v>
      </c>
      <c r="B228" s="257" t="n">
        <f aca="false">+B$88</f>
        <v>43643</v>
      </c>
      <c r="C228" s="230"/>
      <c r="D228" s="298" t="e">
        <f aca="false">VLOOKUP(C228,#REF!,2,0)</f>
        <v>#REF!</v>
      </c>
      <c r="E228" s="299"/>
      <c r="F228" s="230"/>
      <c r="G228" s="230"/>
      <c r="H228" s="230"/>
      <c r="I228" s="230"/>
      <c r="J228" s="230"/>
      <c r="K228" s="230"/>
      <c r="L228" s="230"/>
      <c r="M228" s="230"/>
      <c r="N228" s="230"/>
      <c r="O228" s="230"/>
      <c r="P228" s="230"/>
      <c r="Q228" s="230"/>
      <c r="R228" s="230"/>
      <c r="S228" s="230"/>
      <c r="T228" s="219"/>
    </row>
    <row r="229" customFormat="false" ht="15" hidden="false" customHeight="false" outlineLevel="0" collapsed="false">
      <c r="A229" s="256" t="str">
        <f aca="false">+A$88</f>
        <v>06215800</v>
      </c>
      <c r="B229" s="257" t="n">
        <f aca="false">+B$88</f>
        <v>43643</v>
      </c>
      <c r="C229" s="230"/>
      <c r="D229" s="298" t="e">
        <f aca="false">VLOOKUP(C229,#REF!,2,0)</f>
        <v>#REF!</v>
      </c>
      <c r="E229" s="299"/>
      <c r="F229" s="230"/>
      <c r="G229" s="230"/>
      <c r="H229" s="230"/>
      <c r="I229" s="230"/>
      <c r="J229" s="230"/>
      <c r="K229" s="230"/>
      <c r="L229" s="230"/>
      <c r="M229" s="230"/>
      <c r="N229" s="230"/>
      <c r="O229" s="230"/>
      <c r="P229" s="230"/>
      <c r="Q229" s="230"/>
      <c r="R229" s="230"/>
      <c r="S229" s="230"/>
      <c r="T229" s="219"/>
    </row>
    <row r="230" customFormat="false" ht="15" hidden="false" customHeight="false" outlineLevel="0" collapsed="false">
      <c r="A230" s="256" t="str">
        <f aca="false">+A$88</f>
        <v>06215800</v>
      </c>
      <c r="B230" s="257" t="n">
        <f aca="false">+B$88</f>
        <v>43643</v>
      </c>
      <c r="C230" s="230"/>
      <c r="D230" s="298" t="e">
        <f aca="false">VLOOKUP(C230,#REF!,2,0)</f>
        <v>#REF!</v>
      </c>
      <c r="E230" s="299"/>
      <c r="F230" s="230"/>
      <c r="G230" s="230"/>
      <c r="H230" s="230"/>
      <c r="I230" s="230"/>
      <c r="J230" s="230"/>
      <c r="K230" s="230"/>
      <c r="L230" s="230"/>
      <c r="M230" s="230"/>
      <c r="N230" s="230"/>
      <c r="O230" s="230"/>
      <c r="P230" s="230"/>
      <c r="Q230" s="230"/>
      <c r="R230" s="230"/>
      <c r="S230" s="230"/>
      <c r="T230" s="219"/>
    </row>
    <row r="231" customFormat="false" ht="15" hidden="false" customHeight="false" outlineLevel="0" collapsed="false">
      <c r="A231" s="256" t="str">
        <f aca="false">+A$88</f>
        <v>06215800</v>
      </c>
      <c r="B231" s="257" t="n">
        <f aca="false">+B$88</f>
        <v>43643</v>
      </c>
      <c r="C231" s="230"/>
      <c r="D231" s="298" t="e">
        <f aca="false">VLOOKUP(C231,#REF!,2,0)</f>
        <v>#REF!</v>
      </c>
      <c r="E231" s="299"/>
      <c r="F231" s="230"/>
      <c r="G231" s="230"/>
      <c r="H231" s="230"/>
      <c r="I231" s="230"/>
      <c r="J231" s="230"/>
      <c r="K231" s="230"/>
      <c r="L231" s="230"/>
      <c r="M231" s="230"/>
      <c r="N231" s="230"/>
      <c r="O231" s="230"/>
      <c r="P231" s="230"/>
      <c r="Q231" s="230"/>
      <c r="R231" s="230"/>
      <c r="S231" s="230"/>
      <c r="T231" s="219"/>
    </row>
    <row r="232" customFormat="false" ht="15" hidden="false" customHeight="false" outlineLevel="0" collapsed="false">
      <c r="A232" s="256" t="str">
        <f aca="false">+A$88</f>
        <v>06215800</v>
      </c>
      <c r="B232" s="257" t="n">
        <f aca="false">+B$88</f>
        <v>43643</v>
      </c>
      <c r="C232" s="230"/>
      <c r="D232" s="298" t="e">
        <f aca="false">VLOOKUP(C232,#REF!,2,0)</f>
        <v>#REF!</v>
      </c>
      <c r="E232" s="299"/>
      <c r="F232" s="230"/>
      <c r="G232" s="230"/>
      <c r="H232" s="230"/>
      <c r="I232" s="230"/>
      <c r="J232" s="230"/>
      <c r="K232" s="230"/>
      <c r="L232" s="230"/>
      <c r="M232" s="230"/>
      <c r="N232" s="230"/>
      <c r="O232" s="230"/>
      <c r="P232" s="230"/>
      <c r="Q232" s="230"/>
      <c r="R232" s="230"/>
      <c r="S232" s="230"/>
      <c r="T232" s="219"/>
    </row>
    <row r="233" customFormat="false" ht="15" hidden="false" customHeight="false" outlineLevel="0" collapsed="false">
      <c r="A233" s="256" t="str">
        <f aca="false">+A$88</f>
        <v>06215800</v>
      </c>
      <c r="B233" s="257" t="n">
        <f aca="false">+B$88</f>
        <v>43643</v>
      </c>
      <c r="C233" s="230"/>
      <c r="D233" s="298" t="e">
        <f aca="false">VLOOKUP(C233,#REF!,2,0)</f>
        <v>#REF!</v>
      </c>
      <c r="E233" s="299"/>
      <c r="F233" s="230"/>
      <c r="G233" s="230"/>
      <c r="H233" s="230"/>
      <c r="I233" s="230"/>
      <c r="J233" s="230"/>
      <c r="K233" s="230"/>
      <c r="L233" s="230"/>
      <c r="M233" s="230"/>
      <c r="N233" s="230"/>
      <c r="O233" s="230"/>
      <c r="P233" s="230"/>
      <c r="Q233" s="230"/>
      <c r="R233" s="230"/>
      <c r="S233" s="230"/>
      <c r="T233" s="219"/>
    </row>
    <row r="234" customFormat="false" ht="15" hidden="false" customHeight="false" outlineLevel="0" collapsed="false">
      <c r="A234" s="256" t="str">
        <f aca="false">+A$88</f>
        <v>06215800</v>
      </c>
      <c r="B234" s="257" t="n">
        <f aca="false">+B$88</f>
        <v>43643</v>
      </c>
      <c r="C234" s="230"/>
      <c r="D234" s="298" t="e">
        <f aca="false">VLOOKUP(C234,#REF!,2,0)</f>
        <v>#REF!</v>
      </c>
      <c r="E234" s="299"/>
      <c r="F234" s="230"/>
      <c r="G234" s="230"/>
      <c r="H234" s="230"/>
      <c r="I234" s="230"/>
      <c r="J234" s="230"/>
      <c r="K234" s="230"/>
      <c r="L234" s="230"/>
      <c r="M234" s="230"/>
      <c r="N234" s="230"/>
      <c r="O234" s="230"/>
      <c r="P234" s="230"/>
      <c r="Q234" s="230"/>
      <c r="R234" s="230"/>
      <c r="S234" s="230"/>
      <c r="T234" s="219"/>
    </row>
    <row r="235" customFormat="false" ht="15" hidden="false" customHeight="false" outlineLevel="0" collapsed="false">
      <c r="A235" s="256" t="str">
        <f aca="false">+A$88</f>
        <v>06215800</v>
      </c>
      <c r="B235" s="257" t="n">
        <f aca="false">+B$88</f>
        <v>43643</v>
      </c>
      <c r="C235" s="230"/>
      <c r="D235" s="298" t="e">
        <f aca="false">VLOOKUP(C235,#REF!,2,0)</f>
        <v>#REF!</v>
      </c>
      <c r="E235" s="299"/>
      <c r="F235" s="230"/>
      <c r="G235" s="230"/>
      <c r="H235" s="230"/>
      <c r="I235" s="230"/>
      <c r="J235" s="230"/>
      <c r="K235" s="230"/>
      <c r="L235" s="230"/>
      <c r="M235" s="230"/>
      <c r="N235" s="230"/>
      <c r="O235" s="230"/>
      <c r="P235" s="230"/>
      <c r="Q235" s="230"/>
      <c r="R235" s="230"/>
      <c r="S235" s="230"/>
      <c r="T235" s="219"/>
    </row>
    <row r="236" customFormat="false" ht="15" hidden="false" customHeight="false" outlineLevel="0" collapsed="false">
      <c r="A236" s="256" t="str">
        <f aca="false">+A$88</f>
        <v>06215800</v>
      </c>
      <c r="B236" s="257" t="n">
        <f aca="false">+B$88</f>
        <v>43643</v>
      </c>
      <c r="C236" s="230"/>
      <c r="D236" s="298" t="e">
        <f aca="false">VLOOKUP(C236,#REF!,2,0)</f>
        <v>#REF!</v>
      </c>
      <c r="E236" s="299"/>
      <c r="F236" s="230"/>
      <c r="G236" s="230"/>
      <c r="H236" s="230"/>
      <c r="I236" s="230"/>
      <c r="J236" s="230"/>
      <c r="K236" s="230"/>
      <c r="L236" s="230"/>
      <c r="M236" s="230"/>
      <c r="N236" s="230"/>
      <c r="O236" s="230"/>
      <c r="P236" s="230"/>
      <c r="Q236" s="230"/>
      <c r="R236" s="230"/>
      <c r="S236" s="230"/>
      <c r="T236" s="219"/>
    </row>
    <row r="237" customFormat="false" ht="15" hidden="false" customHeight="false" outlineLevel="0" collapsed="false">
      <c r="A237" s="256" t="str">
        <f aca="false">+A$88</f>
        <v>06215800</v>
      </c>
      <c r="B237" s="257" t="n">
        <f aca="false">+B$88</f>
        <v>43643</v>
      </c>
      <c r="C237" s="230"/>
      <c r="D237" s="298" t="e">
        <f aca="false">VLOOKUP(C237,#REF!,2,0)</f>
        <v>#REF!</v>
      </c>
      <c r="E237" s="299"/>
      <c r="F237" s="230"/>
      <c r="G237" s="230"/>
      <c r="H237" s="230"/>
      <c r="I237" s="230"/>
      <c r="J237" s="230"/>
      <c r="K237" s="230"/>
      <c r="L237" s="230"/>
      <c r="M237" s="230"/>
      <c r="N237" s="230"/>
      <c r="O237" s="230"/>
      <c r="P237" s="230"/>
      <c r="Q237" s="230"/>
      <c r="R237" s="230"/>
      <c r="S237" s="230"/>
      <c r="T237" s="219"/>
    </row>
    <row r="238" customFormat="false" ht="15" hidden="false" customHeight="false" outlineLevel="0" collapsed="false">
      <c r="A238" s="256" t="str">
        <f aca="false">+A$88</f>
        <v>06215800</v>
      </c>
      <c r="B238" s="257" t="n">
        <f aca="false">+B$88</f>
        <v>43643</v>
      </c>
      <c r="C238" s="230"/>
      <c r="D238" s="298" t="e">
        <f aca="false">VLOOKUP(C238,#REF!,2,0)</f>
        <v>#REF!</v>
      </c>
      <c r="E238" s="299"/>
      <c r="F238" s="230"/>
      <c r="G238" s="230"/>
      <c r="H238" s="230"/>
      <c r="I238" s="230"/>
      <c r="J238" s="230"/>
      <c r="K238" s="230"/>
      <c r="L238" s="230"/>
      <c r="M238" s="230"/>
      <c r="N238" s="230"/>
      <c r="O238" s="230"/>
      <c r="P238" s="230"/>
      <c r="Q238" s="230"/>
      <c r="R238" s="230"/>
      <c r="S238" s="230"/>
      <c r="T238" s="219"/>
    </row>
    <row r="239" customFormat="false" ht="15" hidden="false" customHeight="false" outlineLevel="0" collapsed="false">
      <c r="A239" s="256" t="str">
        <f aca="false">+A$88</f>
        <v>06215800</v>
      </c>
      <c r="B239" s="257" t="n">
        <f aca="false">+B$88</f>
        <v>43643</v>
      </c>
      <c r="C239" s="230"/>
      <c r="D239" s="298" t="e">
        <f aca="false">VLOOKUP(C239,#REF!,2,0)</f>
        <v>#REF!</v>
      </c>
      <c r="E239" s="299"/>
      <c r="F239" s="230"/>
      <c r="G239" s="230"/>
      <c r="H239" s="230"/>
      <c r="I239" s="230"/>
      <c r="J239" s="230"/>
      <c r="K239" s="230"/>
      <c r="L239" s="230"/>
      <c r="M239" s="230"/>
      <c r="N239" s="230"/>
      <c r="O239" s="230"/>
      <c r="P239" s="230"/>
      <c r="Q239" s="230"/>
      <c r="R239" s="230"/>
      <c r="S239" s="230"/>
      <c r="T239" s="219"/>
    </row>
    <row r="240" customFormat="false" ht="15" hidden="false" customHeight="false" outlineLevel="0" collapsed="false">
      <c r="A240" s="256" t="str">
        <f aca="false">+A$88</f>
        <v>06215800</v>
      </c>
      <c r="B240" s="257" t="n">
        <f aca="false">+B$88</f>
        <v>43643</v>
      </c>
      <c r="C240" s="230"/>
      <c r="D240" s="298" t="e">
        <f aca="false">VLOOKUP(C240,#REF!,2,0)</f>
        <v>#REF!</v>
      </c>
      <c r="E240" s="299"/>
      <c r="F240" s="230"/>
      <c r="G240" s="230"/>
      <c r="H240" s="230"/>
      <c r="I240" s="230"/>
      <c r="J240" s="230"/>
      <c r="K240" s="230"/>
      <c r="L240" s="230"/>
      <c r="M240" s="230"/>
      <c r="N240" s="230"/>
      <c r="O240" s="230"/>
      <c r="P240" s="230"/>
      <c r="Q240" s="230"/>
      <c r="R240" s="230"/>
      <c r="S240" s="230"/>
      <c r="T240" s="219"/>
    </row>
    <row r="241" customFormat="false" ht="15" hidden="false" customHeight="false" outlineLevel="0" collapsed="false">
      <c r="A241" s="256" t="str">
        <f aca="false">+A$88</f>
        <v>06215800</v>
      </c>
      <c r="B241" s="257" t="n">
        <f aca="false">+B$88</f>
        <v>43643</v>
      </c>
      <c r="C241" s="230"/>
      <c r="D241" s="298" t="e">
        <f aca="false">VLOOKUP(C241,#REF!,2,0)</f>
        <v>#REF!</v>
      </c>
      <c r="E241" s="299"/>
      <c r="F241" s="230"/>
      <c r="G241" s="230"/>
      <c r="H241" s="230"/>
      <c r="I241" s="230"/>
      <c r="J241" s="230"/>
      <c r="K241" s="230"/>
      <c r="L241" s="230"/>
      <c r="M241" s="230"/>
      <c r="N241" s="230"/>
      <c r="O241" s="230"/>
      <c r="P241" s="230"/>
      <c r="Q241" s="230"/>
      <c r="R241" s="230"/>
      <c r="S241" s="230"/>
      <c r="T241" s="219"/>
    </row>
    <row r="242" customFormat="false" ht="15" hidden="false" customHeight="false" outlineLevel="0" collapsed="false">
      <c r="A242" s="256" t="str">
        <f aca="false">+A$88</f>
        <v>06215800</v>
      </c>
      <c r="B242" s="257" t="n">
        <f aca="false">+B$88</f>
        <v>43643</v>
      </c>
      <c r="C242" s="230"/>
      <c r="D242" s="298" t="e">
        <f aca="false">VLOOKUP(C242,#REF!,2,0)</f>
        <v>#REF!</v>
      </c>
      <c r="E242" s="299"/>
      <c r="F242" s="230"/>
      <c r="G242" s="230"/>
      <c r="H242" s="230"/>
      <c r="I242" s="230"/>
      <c r="J242" s="230"/>
      <c r="K242" s="230"/>
      <c r="L242" s="230"/>
      <c r="M242" s="230"/>
      <c r="N242" s="230"/>
      <c r="O242" s="230"/>
      <c r="P242" s="230"/>
      <c r="Q242" s="230"/>
      <c r="R242" s="230"/>
      <c r="S242" s="230"/>
      <c r="T242" s="219"/>
    </row>
    <row r="243" customFormat="false" ht="15" hidden="false" customHeight="false" outlineLevel="0" collapsed="false">
      <c r="A243" s="256" t="str">
        <f aca="false">+A$88</f>
        <v>06215800</v>
      </c>
      <c r="B243" s="257" t="n">
        <f aca="false">+B$88</f>
        <v>43643</v>
      </c>
      <c r="C243" s="230"/>
      <c r="D243" s="298" t="e">
        <f aca="false">VLOOKUP(C243,#REF!,2,0)</f>
        <v>#REF!</v>
      </c>
      <c r="E243" s="299"/>
      <c r="F243" s="230"/>
      <c r="G243" s="230"/>
      <c r="H243" s="230"/>
      <c r="I243" s="230"/>
      <c r="J243" s="230"/>
      <c r="K243" s="230"/>
      <c r="L243" s="230"/>
      <c r="M243" s="230"/>
      <c r="N243" s="230"/>
      <c r="O243" s="230"/>
      <c r="P243" s="230"/>
      <c r="Q243" s="230"/>
      <c r="R243" s="230"/>
      <c r="S243" s="230"/>
      <c r="T243" s="219"/>
    </row>
    <row r="244" customFormat="false" ht="15" hidden="false" customHeight="false" outlineLevel="0" collapsed="false">
      <c r="A244" s="256" t="str">
        <f aca="false">+A$88</f>
        <v>06215800</v>
      </c>
      <c r="B244" s="257" t="n">
        <f aca="false">+B$88</f>
        <v>43643</v>
      </c>
      <c r="C244" s="230"/>
      <c r="D244" s="298" t="e">
        <f aca="false">VLOOKUP(C244,#REF!,2,0)</f>
        <v>#REF!</v>
      </c>
      <c r="E244" s="299"/>
      <c r="F244" s="230"/>
      <c r="G244" s="230"/>
      <c r="H244" s="230"/>
      <c r="I244" s="230"/>
      <c r="J244" s="230"/>
      <c r="K244" s="230"/>
      <c r="L244" s="230"/>
      <c r="M244" s="230"/>
      <c r="N244" s="230"/>
      <c r="O244" s="230"/>
      <c r="P244" s="230"/>
      <c r="Q244" s="230"/>
      <c r="R244" s="230"/>
      <c r="S244" s="230"/>
      <c r="T244" s="219"/>
    </row>
    <row r="245" customFormat="false" ht="15" hidden="false" customHeight="false" outlineLevel="0" collapsed="false">
      <c r="A245" s="256" t="str">
        <f aca="false">+A$88</f>
        <v>06215800</v>
      </c>
      <c r="B245" s="257" t="n">
        <f aca="false">+B$88</f>
        <v>43643</v>
      </c>
      <c r="C245" s="230"/>
      <c r="D245" s="298" t="e">
        <f aca="false">VLOOKUP(C245,#REF!,2,0)</f>
        <v>#REF!</v>
      </c>
      <c r="E245" s="299"/>
      <c r="F245" s="230"/>
      <c r="G245" s="230"/>
      <c r="H245" s="230"/>
      <c r="I245" s="230"/>
      <c r="J245" s="230"/>
      <c r="K245" s="230"/>
      <c r="L245" s="230"/>
      <c r="M245" s="230"/>
      <c r="N245" s="230"/>
      <c r="O245" s="230"/>
      <c r="P245" s="230"/>
      <c r="Q245" s="230"/>
      <c r="R245" s="230"/>
      <c r="S245" s="230"/>
      <c r="T245" s="219"/>
    </row>
    <row r="246" customFormat="false" ht="15" hidden="false" customHeight="false" outlineLevel="0" collapsed="false">
      <c r="A246" s="256" t="str">
        <f aca="false">+A$88</f>
        <v>06215800</v>
      </c>
      <c r="B246" s="257" t="n">
        <f aca="false">+B$88</f>
        <v>43643</v>
      </c>
      <c r="C246" s="230"/>
      <c r="D246" s="298" t="e">
        <f aca="false">VLOOKUP(C246,#REF!,2,0)</f>
        <v>#REF!</v>
      </c>
      <c r="E246" s="299"/>
      <c r="F246" s="230"/>
      <c r="G246" s="230"/>
      <c r="H246" s="230"/>
      <c r="I246" s="230"/>
      <c r="J246" s="230"/>
      <c r="K246" s="230"/>
      <c r="L246" s="230"/>
      <c r="M246" s="230"/>
      <c r="N246" s="230"/>
      <c r="O246" s="230"/>
      <c r="P246" s="230"/>
      <c r="Q246" s="230"/>
      <c r="R246" s="230"/>
      <c r="S246" s="230"/>
      <c r="T246" s="219"/>
    </row>
    <row r="247" customFormat="false" ht="15" hidden="false" customHeight="false" outlineLevel="0" collapsed="false">
      <c r="A247" s="256" t="str">
        <f aca="false">+A$88</f>
        <v>06215800</v>
      </c>
      <c r="B247" s="257" t="n">
        <f aca="false">+B$88</f>
        <v>43643</v>
      </c>
      <c r="C247" s="230"/>
      <c r="D247" s="298" t="e">
        <f aca="false">VLOOKUP(C247,#REF!,2,0)</f>
        <v>#REF!</v>
      </c>
      <c r="E247" s="299"/>
      <c r="F247" s="230"/>
      <c r="G247" s="230"/>
      <c r="H247" s="230"/>
      <c r="I247" s="230"/>
      <c r="J247" s="230"/>
      <c r="K247" s="230"/>
      <c r="L247" s="230"/>
      <c r="M247" s="230"/>
      <c r="N247" s="230"/>
      <c r="O247" s="230"/>
      <c r="P247" s="230"/>
      <c r="Q247" s="230"/>
      <c r="R247" s="230"/>
      <c r="S247" s="230"/>
      <c r="T247" s="219"/>
    </row>
    <row r="248" customFormat="false" ht="15" hidden="false" customHeight="false" outlineLevel="0" collapsed="false">
      <c r="A248" s="256" t="str">
        <f aca="false">+A$88</f>
        <v>06215800</v>
      </c>
      <c r="B248" s="257" t="n">
        <f aca="false">+B$88</f>
        <v>43643</v>
      </c>
      <c r="C248" s="230"/>
      <c r="D248" s="298" t="e">
        <f aca="false">VLOOKUP(C248,#REF!,2,0)</f>
        <v>#REF!</v>
      </c>
      <c r="E248" s="299"/>
      <c r="F248" s="230"/>
      <c r="G248" s="230"/>
      <c r="H248" s="230"/>
      <c r="I248" s="230"/>
      <c r="J248" s="230"/>
      <c r="K248" s="230"/>
      <c r="L248" s="230"/>
      <c r="M248" s="230"/>
      <c r="N248" s="230"/>
      <c r="O248" s="230"/>
      <c r="P248" s="230"/>
      <c r="Q248" s="230"/>
      <c r="R248" s="230"/>
      <c r="S248" s="230"/>
      <c r="T248" s="219"/>
    </row>
    <row r="249" customFormat="false" ht="15" hidden="false" customHeight="false" outlineLevel="0" collapsed="false">
      <c r="A249" s="256" t="str">
        <f aca="false">+A$88</f>
        <v>06215800</v>
      </c>
      <c r="B249" s="257" t="n">
        <f aca="false">+B$88</f>
        <v>43643</v>
      </c>
      <c r="C249" s="230"/>
      <c r="D249" s="298" t="e">
        <f aca="false">VLOOKUP(C249,#REF!,2,0)</f>
        <v>#REF!</v>
      </c>
      <c r="E249" s="299"/>
      <c r="F249" s="230"/>
      <c r="G249" s="230"/>
      <c r="H249" s="230"/>
      <c r="I249" s="230"/>
      <c r="J249" s="230"/>
      <c r="K249" s="230"/>
      <c r="L249" s="230"/>
      <c r="M249" s="230"/>
      <c r="N249" s="230"/>
      <c r="O249" s="230"/>
      <c r="P249" s="230"/>
      <c r="Q249" s="230"/>
      <c r="R249" s="230"/>
      <c r="S249" s="230"/>
      <c r="T249" s="219"/>
    </row>
    <row r="250" customFormat="false" ht="15" hidden="false" customHeight="false" outlineLevel="0" collapsed="false">
      <c r="A250" s="256" t="str">
        <f aca="false">+A$88</f>
        <v>06215800</v>
      </c>
      <c r="B250" s="257" t="n">
        <f aca="false">+B$88</f>
        <v>43643</v>
      </c>
      <c r="C250" s="230"/>
      <c r="D250" s="298" t="e">
        <f aca="false">VLOOKUP(C250,#REF!,2,0)</f>
        <v>#REF!</v>
      </c>
      <c r="E250" s="299"/>
      <c r="F250" s="230"/>
      <c r="G250" s="230"/>
      <c r="H250" s="230"/>
      <c r="I250" s="230"/>
      <c r="J250" s="230"/>
      <c r="K250" s="230"/>
      <c r="L250" s="230"/>
      <c r="M250" s="230"/>
      <c r="N250" s="230"/>
      <c r="O250" s="230"/>
      <c r="P250" s="230"/>
      <c r="Q250" s="230"/>
      <c r="R250" s="230"/>
      <c r="S250" s="230"/>
      <c r="T250" s="219"/>
    </row>
    <row r="251" customFormat="false" ht="15" hidden="false" customHeight="false" outlineLevel="0" collapsed="false">
      <c r="A251" s="256" t="str">
        <f aca="false">+A$88</f>
        <v>06215800</v>
      </c>
      <c r="B251" s="257" t="n">
        <f aca="false">+B$88</f>
        <v>43643</v>
      </c>
      <c r="C251" s="230"/>
      <c r="D251" s="298" t="e">
        <f aca="false">VLOOKUP(C251,#REF!,2,0)</f>
        <v>#REF!</v>
      </c>
      <c r="E251" s="230"/>
      <c r="F251" s="230"/>
      <c r="G251" s="230"/>
      <c r="H251" s="230"/>
      <c r="I251" s="230"/>
      <c r="J251" s="230"/>
      <c r="K251" s="230"/>
      <c r="L251" s="230"/>
      <c r="M251" s="230"/>
      <c r="N251" s="230"/>
      <c r="O251" s="230"/>
      <c r="P251" s="230"/>
      <c r="Q251" s="230"/>
      <c r="R251" s="230"/>
      <c r="S251" s="230"/>
      <c r="T251" s="219"/>
    </row>
    <row r="252" customFormat="false" ht="15" hidden="false" customHeight="false" outlineLevel="0" collapsed="false">
      <c r="A252" s="256" t="str">
        <f aca="false">+A$88</f>
        <v>06215800</v>
      </c>
      <c r="B252" s="257" t="n">
        <f aca="false">+B$88</f>
        <v>43643</v>
      </c>
      <c r="C252" s="230"/>
      <c r="D252" s="298" t="e">
        <f aca="false">VLOOKUP(C252,#REF!,2,0)</f>
        <v>#REF!</v>
      </c>
      <c r="E252" s="230"/>
      <c r="F252" s="230"/>
      <c r="G252" s="230"/>
      <c r="H252" s="230"/>
      <c r="I252" s="230"/>
      <c r="J252" s="230"/>
      <c r="K252" s="230"/>
      <c r="L252" s="230"/>
      <c r="M252" s="230"/>
      <c r="N252" s="230"/>
      <c r="O252" s="230"/>
      <c r="P252" s="230"/>
      <c r="Q252" s="230"/>
      <c r="R252" s="230"/>
      <c r="S252" s="230"/>
      <c r="T252" s="219"/>
    </row>
    <row r="253" customFormat="false" ht="15" hidden="false" customHeight="false" outlineLevel="0" collapsed="false">
      <c r="A253" s="256" t="str">
        <f aca="false">+A$88</f>
        <v>06215800</v>
      </c>
      <c r="B253" s="257" t="n">
        <f aca="false">+B$88</f>
        <v>43643</v>
      </c>
      <c r="C253" s="230"/>
      <c r="D253" s="298" t="e">
        <f aca="false">VLOOKUP(C253,#REF!,2,0)</f>
        <v>#REF!</v>
      </c>
      <c r="E253" s="230"/>
      <c r="F253" s="230"/>
      <c r="G253" s="230"/>
      <c r="H253" s="230"/>
      <c r="I253" s="230"/>
      <c r="J253" s="230"/>
      <c r="K253" s="230"/>
      <c r="L253" s="230"/>
      <c r="M253" s="230"/>
      <c r="N253" s="230"/>
      <c r="O253" s="230"/>
      <c r="P253" s="230"/>
      <c r="Q253" s="230"/>
      <c r="R253" s="230"/>
      <c r="S253" s="230"/>
      <c r="T253" s="219"/>
    </row>
    <row r="254" customFormat="false" ht="14.25" hidden="false" customHeight="true" outlineLevel="0" collapsed="false">
      <c r="A254" s="256" t="str">
        <f aca="false">+A$88</f>
        <v>06215800</v>
      </c>
      <c r="B254" s="257" t="n">
        <f aca="false">+B$88</f>
        <v>43643</v>
      </c>
      <c r="C254" s="230"/>
      <c r="D254" s="298" t="e">
        <f aca="false">VLOOKUP(C254,#REF!,2,0)</f>
        <v>#REF!</v>
      </c>
      <c r="E254" s="230"/>
      <c r="F254" s="230"/>
      <c r="G254" s="230"/>
      <c r="H254" s="230"/>
      <c r="I254" s="230"/>
      <c r="J254" s="230"/>
      <c r="K254" s="230"/>
      <c r="L254" s="230"/>
      <c r="M254" s="230"/>
      <c r="N254" s="230"/>
      <c r="O254" s="230"/>
      <c r="P254" s="230"/>
      <c r="Q254" s="230"/>
      <c r="R254" s="230"/>
      <c r="S254" s="230"/>
      <c r="T254" s="219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7">
    <dataValidation allowBlank="true" errorStyle="stop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errorStyle="stop" operator="between" showDropDown="false" showErrorMessage="true" showInputMessage="true" sqref="IV67:IV78 SR67:SR78 ACN67:ACN78 AMJ67:AMJ78 D78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IW67:IW78 SS67:SS78 ACO67:ACO78 E78" type="list">
      <formula1>#ref!</formula1>
      <formula2>0</formula2>
    </dataValidation>
    <dataValidation allowBlank="true" errorStyle="stop" errorTitle="Bocal de regroupement" operator="between" showDropDown="false" showErrorMessage="true" showInputMessage="false" sqref="IX67:IX78 ST67:ST78 ACP67:ACP78 F78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 IZ40:IZ51 SV40:SV51 ACR40:ACR51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IZ67:IZ78 SV67:SV78 ACR67:ACR78 H78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JA67:JA78 SW67:SW78 ACS67:ACS78 I78" type="list">
      <formula1>$T$2:$T$3</formula1>
      <formula2>0</formula2>
    </dataValidation>
    <dataValidation allowBlank="true" errorStyle="stop" errorTitle="Abondance végétation de 0 à 5" operator="between" showDropDown="false" showErrorMessage="true" showInputMessage="false" sqref="JC67:JC78 SY67:SY78 ACU67:ACU78 K78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JA40:JA51 SW40:SW51 ACS40:ACS51" type="list">
      <formula1>$U$2:$U$3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showDropDown="false" showErrorMessage="true" showInputMessage="true" sqref="A23" type="textLength">
      <formula1>0</formula1>
      <formula2>14</formula2>
    </dataValidation>
    <dataValidation allowBlank="true" error="Le code Sandre de la station est composé de 8 caractères numériques" errorStyle="stop" operator="between" showDropDown="false" showErrorMessage="true" showInputMessage="true" sqref="B23" type="textLength">
      <formula1>8</formula1>
      <formula2>8</formula2>
    </dataValidation>
    <dataValidation allowBlank="true" error="limité à 3 caractères numériques" errorStyle="stop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Style="stop" operator="between" showDropDown="false" showErrorMessage="false" showInputMessage="false" sqref="D66" type="list">
      <formula1>"S1,S2,S3,S9,S10,S11,S18,S24,S25,S28,S29,S30"</formula1>
      <formula2>0</formula2>
    </dataValidation>
    <dataValidation allowBlank="true" errorStyle="stop" operator="between" showDropDown="false" showErrorMessage="false" showInputMessage="true" sqref="D67:D77" type="list">
      <formula1>"S1,S2,S3,S9,S10,S11,S18,S24,S25,S28,S29,S30"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errorStyle="stop" operator="between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Style="stop" errorTitle="Codage SANDRE svp" operator="between" showDropDown="false" showErrorMessage="false" showInputMessage="false" sqref="E66:E77" type="list">
      <formula1>"N1,N3,N5 ,N6"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false" showInputMessage="false" sqref="F66:F77" type="list">
      <formula1>"PhA ,PhB,PhC"</formula1>
      <formula2>0</formula2>
    </dataValidation>
    <dataValidation allowBlank="true" errorStyle="stop" errorTitle="Intensité du comatage de 0 à 5" operator="between" showDropDown="false" showErrorMessage="false" showInputMessage="false" sqref="H66:H77" type="list">
      <formula1>"0,1,2,3,4,5"</formula1>
      <formula2>0</formula2>
    </dataValidation>
    <dataValidation allowBlank="true" errorStyle="stop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false" showInputMessage="false" sqref="I39:I50" type="list">
      <formula1>"D,M,MNR,P"</formula1>
      <formula2>0</formula2>
    </dataValidation>
    <dataValidation allowBlank="true" errorStyle="stop" errorTitle="Stabilité ou non du substrat" operator="between" showDropDown="false" showErrorMessage="false" showInputMessage="false" sqref="I66:I77" type="list">
      <formula1>"stable ,moyennement stable ,instable"</formula1>
      <formula2>0</formula2>
    </dataValidation>
    <dataValidation allowBlank="true" errorStyle="stop" errorTitle="Altitude en mètres" operator="between" showDropDown="false" showErrorMessage="true" showInputMessage="false" sqref="K23:N23" type="none">
      <formula1>0</formula1>
      <formula2>0</formula2>
    </dataValidation>
    <dataValidation allowBlank="true" errorStyle="stop" errorTitle="Abondance végétation de 0 à 5" operator="between" showDropDown="false" showErrorMessage="false" showInputMessage="false" sqref="K66:K77" type="list">
      <formula1>"0,1,2,3,4,5"</formula1>
      <formula2>0</formula2>
    </dataValidation>
    <dataValidation allowBlank="true" error="Nouveau taxon ? " errorStyle="stop" operator="between" showDropDown="false" showErrorMessage="true" showInputMessage="true" sqref="C88:C254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5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A1" activeCellId="1" sqref="D88:D152 A1"/>
    </sheetView>
  </sheetViews>
  <sheetFormatPr defaultColWidth="10.72265625" defaultRowHeight="12.75" zeroHeight="false" outlineLevelRow="0" outlineLevelCol="0"/>
  <cols>
    <col collapsed="false" customWidth="true" hidden="false" outlineLevel="0" max="8" min="8" style="0" width="82.86"/>
  </cols>
  <sheetData>
    <row r="1" customFormat="false" ht="15" hidden="false" customHeight="false" outlineLevel="0" collapsed="false">
      <c r="A1" s="300" t="s">
        <v>319</v>
      </c>
      <c r="B1" s="301" t="s">
        <v>320</v>
      </c>
      <c r="C1" s="301" t="s">
        <v>321</v>
      </c>
      <c r="D1" s="301" t="s">
        <v>322</v>
      </c>
      <c r="E1" s="301" t="s">
        <v>323</v>
      </c>
      <c r="F1" s="301" t="s">
        <v>324</v>
      </c>
      <c r="G1" s="301" t="s">
        <v>325</v>
      </c>
      <c r="H1" s="302" t="s">
        <v>326</v>
      </c>
      <c r="I1" s="301" t="s">
        <v>327</v>
      </c>
      <c r="J1" s="303" t="s">
        <v>328</v>
      </c>
    </row>
    <row r="2" customFormat="false" ht="15" hidden="false" customHeight="false" outlineLevel="0" collapsed="false">
      <c r="A2" s="304" t="s">
        <v>329</v>
      </c>
      <c r="B2" s="305" t="s">
        <v>330</v>
      </c>
      <c r="C2" s="305" t="s">
        <v>331</v>
      </c>
      <c r="D2" s="306" t="s">
        <v>332</v>
      </c>
      <c r="E2" s="305" t="s">
        <v>333</v>
      </c>
      <c r="F2" s="307" t="s">
        <v>334</v>
      </c>
      <c r="G2" s="308" t="n">
        <v>43010</v>
      </c>
      <c r="H2" s="309" t="s">
        <v>335</v>
      </c>
      <c r="I2" s="305" t="s">
        <v>336</v>
      </c>
      <c r="J2" s="310"/>
    </row>
    <row r="3" customFormat="false" ht="62.25" hidden="false" customHeight="true" outlineLevel="0" collapsed="false">
      <c r="A3" s="311" t="s">
        <v>329</v>
      </c>
      <c r="B3" s="312" t="s">
        <v>330</v>
      </c>
      <c r="C3" s="312" t="s">
        <v>331</v>
      </c>
      <c r="D3" s="313" t="s">
        <v>332</v>
      </c>
      <c r="E3" s="312" t="s">
        <v>333</v>
      </c>
      <c r="F3" s="314" t="s">
        <v>337</v>
      </c>
      <c r="G3" s="315" t="n">
        <v>43033</v>
      </c>
      <c r="H3" s="316" t="s">
        <v>338</v>
      </c>
      <c r="I3" s="312" t="s">
        <v>336</v>
      </c>
      <c r="J3" s="317"/>
    </row>
    <row r="4" customFormat="false" ht="61.5" hidden="false" customHeight="true" outlineLevel="0" collapsed="false">
      <c r="A4" s="304" t="s">
        <v>329</v>
      </c>
      <c r="B4" s="305" t="s">
        <v>330</v>
      </c>
      <c r="C4" s="305" t="s">
        <v>331</v>
      </c>
      <c r="D4" s="306" t="s">
        <v>332</v>
      </c>
      <c r="E4" s="305" t="s">
        <v>333</v>
      </c>
      <c r="F4" s="307" t="s">
        <v>339</v>
      </c>
      <c r="G4" s="308" t="n">
        <v>43059</v>
      </c>
      <c r="H4" s="309" t="s">
        <v>340</v>
      </c>
      <c r="I4" s="305" t="s">
        <v>336</v>
      </c>
      <c r="J4" s="318"/>
    </row>
    <row r="5" customFormat="false" ht="36.75" hidden="false" customHeight="true" outlineLevel="0" collapsed="false">
      <c r="A5" s="311" t="s">
        <v>329</v>
      </c>
      <c r="B5" s="312" t="s">
        <v>330</v>
      </c>
      <c r="C5" s="312" t="s">
        <v>331</v>
      </c>
      <c r="D5" s="313" t="s">
        <v>332</v>
      </c>
      <c r="E5" s="312" t="s">
        <v>333</v>
      </c>
      <c r="F5" s="314" t="s">
        <v>341</v>
      </c>
      <c r="G5" s="315" t="n">
        <v>43423</v>
      </c>
      <c r="H5" s="316" t="s">
        <v>342</v>
      </c>
      <c r="I5" s="312" t="s">
        <v>343</v>
      </c>
      <c r="J5" s="317"/>
    </row>
  </sheetData>
  <dataValidations count="5">
    <dataValidation allowBlank="true" errorStyle="stop" operator="between" showDropDown="false" showErrorMessage="true" showInputMessage="true" sqref="A2:A5" type="list">
      <formula1>"Diatomées,Invertébrés,Macrophytes,Phytoplancton"</formula1>
      <formula2>0</formula2>
    </dataValidation>
    <dataValidation allowBlank="true" errorStyle="stop" operator="between" showDropDown="false" showErrorMessage="true" showInputMessage="true" sqref="B2:B5" type="list">
      <formula1>"CE,CE/GCE,CE/PE,GCE,PE"</formula1>
      <formula2>0</formula2>
    </dataValidation>
    <dataValidation allowBlank="true" errorStyle="stop" operator="between" showDropDown="false" showErrorMessage="true" showInputMessage="true" sqref="C2:C5" type="list">
      <formula1>"Echange-liste,Echange-soutienBio,Saisie,Convertisseur,Notice"</formula1>
      <formula2>0</formula2>
    </dataValidation>
    <dataValidation allowBlank="true" errorStyle="stop" operator="between" showDropDown="false" showErrorMessage="true" showInputMessage="true" sqref="E2:E5" type="list">
      <formula1>"pdf,txt,xls et odt,exe,word"</formula1>
      <formula2>0</formula2>
    </dataValidation>
    <dataValidation allowBlank="true" errorStyle="stop" operator="between" showDropDown="false" showErrorMessage="true" showInputMessage="true" sqref="I2:I5" type="list">
      <formula1>"en cours,archive"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2020-04-17T14:49:59Z</dcterms:created>
  <dc:creator/>
  <dc:description/>
  <dc:language>fr-FR</dc:language>
  <cp:lastModifiedBy/>
  <dcterms:modified xsi:type="dcterms:W3CDTF">2023-07-31T18:12:40Z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