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6 CORSE\PBAST\19036_PBAST_exports\"/>
    </mc:Choice>
  </mc:AlternateContent>
  <xr:revisionPtr revIDLastSave="0" documentId="13_ncr:1_{DF7E8C9D-0EEF-4D52-B07C-ABB1D1D3C24F}" xr6:coauthVersionLast="45" xr6:coauthVersionMax="45" xr10:uidLastSave="{00000000-0000-0000-0000-000000000000}"/>
  <bookViews>
    <workbookView xWindow="-120" yWindow="-120" windowWidth="24240" windowHeight="13140" xr2:uid="{F1750E76-672D-4D8B-8EBB-75A170C42F5A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42" i="2" l="1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B88" i="2"/>
  <c r="A88" i="2"/>
  <c r="A243" i="2" s="1"/>
  <c r="B66" i="2"/>
  <c r="B76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7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67" i="2"/>
  <c r="A68" i="2"/>
  <c r="A69" i="2"/>
  <c r="A70" i="2"/>
  <c r="A71" i="2"/>
  <c r="A72" i="2"/>
  <c r="A73" i="2"/>
  <c r="A74" i="2"/>
  <c r="A75" i="2"/>
  <c r="A76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</calcChain>
</file>

<file path=xl/sharedStrings.xml><?xml version="1.0" encoding="utf-8"?>
<sst xmlns="http://schemas.openxmlformats.org/spreadsheetml/2006/main" count="622" uniqueCount="310">
  <si>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</si>
  <si>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</si>
  <si>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</si>
  <si>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</si>
  <si>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</si>
  <si>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</si>
  <si>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</si>
  <si>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</si>
  <si>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</si>
  <si>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</si>
  <si>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</si>
  <si>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</si>
  <si>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</si>
  <si>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PRUNELLI</t>
  </si>
  <si>
    <t>PRUNELLI A BASTELICA 1</t>
  </si>
  <si>
    <t>27/06/2019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</si>
  <si>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</si>
  <si>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</si>
  <si>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</si>
  <si>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</si>
  <si>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</si>
  <si>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</si>
  <si>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</si>
  <si>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</si>
  <si>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</si>
  <si>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</si>
  <si>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</si>
  <si>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</si>
  <si>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</si>
  <si>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</si>
  <si>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</si>
  <si>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</si>
  <si>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</si>
  <si>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</si>
  <si>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</si>
  <si>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</si>
  <si>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</si>
  <si>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</si>
  <si>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</si>
  <si>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</si>
  <si>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</si>
  <si>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</si>
  <si>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</si>
  <si>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N3</t>
  </si>
  <si>
    <t>A</t>
  </si>
  <si>
    <t>P2</t>
  </si>
  <si>
    <t>S3</t>
  </si>
  <si>
    <t>N1</t>
  </si>
  <si>
    <t>P3</t>
  </si>
  <si>
    <t>S28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</si>
  <si>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</si>
  <si>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</si>
  <si>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</si>
  <si>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</si>
  <si>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</si>
  <si>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</si>
  <si>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</si>
  <si>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</si>
  <si>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</si>
  <si>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</si>
  <si>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</si>
  <si>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</si>
  <si>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</si>
  <si>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</si>
  <si>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</si>
  <si>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</si>
  <si>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</si>
  <si>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</si>
  <si>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</si>
  <si>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</si>
  <si>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</si>
  <si>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t>N6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</si>
  <si>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</si>
  <si>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</si>
  <si>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</si>
  <si>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</si>
  <si>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</si>
  <si>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</si>
  <si>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</si>
  <si>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</si>
  <si>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</si>
  <si>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</si>
  <si>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</si>
  <si>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</si>
  <si>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</si>
  <si>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</si>
  <si>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</si>
  <si>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</si>
  <si>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</si>
  <si>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</si>
  <si>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</si>
  <si>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</si>
  <si>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</si>
  <si>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</si>
  <si>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</si>
  <si>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</si>
  <si>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</si>
  <si>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</si>
  <si>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</si>
  <si>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</si>
  <si>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</si>
  <si>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</si>
  <si>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</si>
  <si>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</si>
  <si>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</si>
  <si>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</si>
  <si>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</si>
  <si>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</si>
  <si>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</si>
  <si>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</si>
  <si>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</si>
  <si>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</si>
  <si>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</si>
  <si>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</si>
  <si>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</si>
  <si>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</si>
  <si>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</si>
  <si>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</si>
  <si>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</si>
  <si>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</si>
  <si>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</si>
  <si>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</si>
  <si>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</si>
  <si>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</si>
  <si>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</si>
  <si>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</si>
  <si>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</si>
  <si>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</si>
  <si>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</si>
  <si>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</si>
  <si>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</si>
  <si>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</si>
  <si>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</si>
  <si>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</si>
  <si>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</si>
  <si>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</si>
  <si>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</si>
  <si>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</si>
  <si>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</si>
  <si>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</si>
  <si>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</si>
  <si>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</si>
  <si>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</si>
  <si>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</si>
  <si>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</si>
  <si>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</si>
  <si>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</si>
  <si>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</si>
  <si>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</si>
  <si>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</si>
  <si>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</si>
  <si>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</si>
  <si>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</si>
  <si>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</si>
  <si>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</si>
  <si>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</si>
  <si>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</si>
  <si>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</si>
  <si>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</si>
  <si>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</si>
  <si>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</si>
  <si>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</si>
  <si>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</si>
  <si>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</si>
  <si>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</si>
  <si>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</si>
  <si>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</si>
  <si>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</si>
  <si>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</si>
  <si>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</si>
  <si>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</si>
  <si>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</si>
  <si>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</si>
  <si>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</si>
  <si>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</si>
  <si>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</si>
  <si>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</si>
  <si>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</si>
  <si>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</si>
  <si>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</si>
  <si>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</si>
  <si>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</si>
  <si>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</si>
  <si>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</si>
  <si>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</si>
  <si>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</si>
  <si>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</si>
  <si>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</si>
  <si>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</si>
  <si>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</si>
  <si>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</si>
  <si>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</si>
  <si>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</si>
  <si>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06216800</t>
  </si>
  <si>
    <t>BASTELICA</t>
  </si>
  <si>
    <t>2A031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</si>
  <si>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</si>
  <si>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</si>
  <si>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</si>
  <si>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</si>
  <si>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</si>
  <si>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</si>
  <si>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PTP16-A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</si>
  <si>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</si>
  <si>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</si>
  <si>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</si>
  <si>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</si>
  <si>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</si>
  <si>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</si>
  <si>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</si>
  <si>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</si>
  <si>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</si>
  <si>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</si>
  <si>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</si>
  <si>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</si>
  <si>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</si>
  <si>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</si>
  <si>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</si>
  <si>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</si>
  <si>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</si>
  <si>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</si>
  <si>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</si>
  <si>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</si>
  <si>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</si>
  <si>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</si>
  <si>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</si>
  <si>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</si>
  <si>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</si>
  <si>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</si>
  <si>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</si>
  <si>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</si>
  <si>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</si>
  <si>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</si>
  <si>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</si>
  <si>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</si>
  <si>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</si>
  <si>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</si>
  <si>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</si>
  <si>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</si>
  <si>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</si>
  <si>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</si>
  <si>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</si>
  <si>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</si>
  <si>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</si>
  <si>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</si>
  <si>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</si>
  <si>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</si>
  <si>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</si>
  <si>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</si>
  <si>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Protonemura</t>
  </si>
  <si>
    <t>46</t>
  </si>
  <si>
    <t>Micrasema</t>
  </si>
  <si>
    <t>268</t>
  </si>
  <si>
    <t>Agapetus</t>
  </si>
  <si>
    <t>191</t>
  </si>
  <si>
    <t>Silonella</t>
  </si>
  <si>
    <t>298</t>
  </si>
  <si>
    <t>Helicopsyche</t>
  </si>
  <si>
    <t>336</t>
  </si>
  <si>
    <t>Hydropsychidae</t>
  </si>
  <si>
    <t>211</t>
  </si>
  <si>
    <t>Hydropsyche</t>
  </si>
  <si>
    <t>212</t>
  </si>
  <si>
    <t>Athripsodes</t>
  </si>
  <si>
    <t>311</t>
  </si>
  <si>
    <t>sF. Limnephilinae</t>
  </si>
  <si>
    <t>3163</t>
  </si>
  <si>
    <t>Polycentropus</t>
  </si>
  <si>
    <t>231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</si>
  <si>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</si>
  <si>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</si>
  <si>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</si>
  <si>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</si>
  <si>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</si>
  <si>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</si>
  <si>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</si>
  <si>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</si>
  <si>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</si>
  <si>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</si>
  <si>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Ephemerella ignita</t>
  </si>
  <si>
    <t>451</t>
  </si>
  <si>
    <t>Ecdyonurus</t>
  </si>
  <si>
    <t>421</t>
  </si>
  <si>
    <t>Rhithrogena</t>
  </si>
  <si>
    <t>404</t>
  </si>
  <si>
    <t>Leptophlebiidae</t>
  </si>
  <si>
    <t>473</t>
  </si>
  <si>
    <t>Habrophlebia</t>
  </si>
  <si>
    <t>491</t>
  </si>
  <si>
    <t>Elmis</t>
  </si>
  <si>
    <t>618</t>
  </si>
  <si>
    <t>Limnius</t>
  </si>
  <si>
    <t>623</t>
  </si>
  <si>
    <t>Hydraena</t>
  </si>
  <si>
    <t>608</t>
  </si>
  <si>
    <t>Blephariceridae</t>
  </si>
  <si>
    <t>747</t>
  </si>
  <si>
    <t>Chironomidae</t>
  </si>
  <si>
    <t>807</t>
  </si>
  <si>
    <t>Limoniidae</t>
  </si>
  <si>
    <t>757</t>
  </si>
  <si>
    <t>Simuliidae</t>
  </si>
  <si>
    <t>801</t>
  </si>
  <si>
    <t>HYDRACARIENS = Hydracarina</t>
  </si>
  <si>
    <t>906</t>
  </si>
  <si>
    <t>présence</t>
  </si>
  <si>
    <t>Potamopyrgus</t>
  </si>
  <si>
    <t>978</t>
  </si>
  <si>
    <t>OLIGOCHAETA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</si>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</sst>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64218CB7-9E40-495C-BA1E-682DDD2DFBD8}"/>
    <cellStyle name="Normal_résultats" xfId="1" xr:uid="{1E477972-CCD3-4F48-9FAA-D566791CD6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6%20CORSE/PBAST/19036_PBAST_27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PBAST</v>
          </cell>
          <cell r="L5">
            <v>43643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F0E68-46A6-494D-8C7A-8FF98BB9007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6216800</v>
      </c>
      <c r="B6" s="27" t="s">
        <v>13</v>
      </c>
      <c r="C6" s="27" t="s">
        <v>14</v>
      </c>
      <c r="D6" s="28" t="s">
        <v>15</v>
      </c>
      <c r="E6" s="27">
        <v>1199199.0666267024</v>
      </c>
      <c r="F6" s="27">
        <v>6116713.1770748943</v>
      </c>
      <c r="G6" s="27">
        <v>1199126.1108360253</v>
      </c>
      <c r="H6" s="29">
        <v>6116610.4895786596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158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9.3333333333333339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1474.6666666666667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73.733333333333334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47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55</v>
      </c>
      <c r="M24" s="82" t="s">
        <v>56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55</v>
      </c>
      <c r="M25" s="82" t="s">
        <v>56</v>
      </c>
      <c r="N25" s="92">
        <v>40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63</v>
      </c>
      <c r="L26" s="82" t="s">
        <v>43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59</v>
      </c>
      <c r="L27" s="82" t="s">
        <v>43</v>
      </c>
      <c r="M27" s="82" t="s">
        <v>68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59</v>
      </c>
      <c r="L28" s="82" t="s">
        <v>71</v>
      </c>
      <c r="M28" s="82" t="s">
        <v>68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63</v>
      </c>
      <c r="L29" s="82" t="s">
        <v>71</v>
      </c>
      <c r="M29" s="82" t="s">
        <v>68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63</v>
      </c>
      <c r="L30" s="103" t="s">
        <v>47</v>
      </c>
      <c r="M30" s="103" t="s">
        <v>68</v>
      </c>
      <c r="N30" s="104">
        <v>1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43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55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71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71</v>
      </c>
      <c r="J46" s="127"/>
      <c r="K46" s="128" t="s">
        <v>55</v>
      </c>
      <c r="L46" s="129"/>
      <c r="M46" s="128" t="s">
        <v>43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/>
      <c r="L51" s="167">
        <v>2</v>
      </c>
      <c r="M51" s="166" t="s">
        <v>41</v>
      </c>
      <c r="N51" s="167">
        <v>3</v>
      </c>
      <c r="O51" s="166"/>
      <c r="P51" s="167">
        <v>1</v>
      </c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>
        <v>1</v>
      </c>
      <c r="M54" s="174" t="s">
        <v>48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19</v>
      </c>
      <c r="F55" s="172" t="s">
        <v>125</v>
      </c>
      <c r="G55" s="173"/>
      <c r="H55" s="156"/>
      <c r="I55" s="173"/>
      <c r="J55" s="173"/>
      <c r="K55" s="174" t="s">
        <v>53</v>
      </c>
      <c r="L55" s="175">
        <v>3</v>
      </c>
      <c r="M55" s="174"/>
      <c r="N55" s="175">
        <v>2</v>
      </c>
      <c r="O55" s="174"/>
      <c r="P55" s="175">
        <v>1</v>
      </c>
      <c r="Q55" s="173">
        <v>1</v>
      </c>
    </row>
    <row r="56" spans="1:256" ht="33.75">
      <c r="A56" s="168" t="s">
        <v>126</v>
      </c>
      <c r="B56" s="169" t="s">
        <v>127</v>
      </c>
      <c r="C56" s="176" t="s">
        <v>59</v>
      </c>
      <c r="D56" s="171">
        <v>6</v>
      </c>
      <c r="E56" s="171">
        <v>35</v>
      </c>
      <c r="F56" s="172" t="s">
        <v>125</v>
      </c>
      <c r="G56" s="173"/>
      <c r="H56" s="156"/>
      <c r="I56" s="173" t="s">
        <v>70</v>
      </c>
      <c r="J56" s="173">
        <v>2</v>
      </c>
      <c r="K56" s="174" t="s">
        <v>58</v>
      </c>
      <c r="L56" s="175">
        <v>4</v>
      </c>
      <c r="M56" s="174" t="s">
        <v>67</v>
      </c>
      <c r="N56" s="175">
        <v>3</v>
      </c>
      <c r="O56" s="174"/>
      <c r="P56" s="175">
        <v>1</v>
      </c>
      <c r="Q56" s="173">
        <v>3</v>
      </c>
    </row>
    <row r="57" spans="1:256" ht="22.5">
      <c r="A57" s="168" t="s">
        <v>128</v>
      </c>
      <c r="B57" s="169" t="s">
        <v>129</v>
      </c>
      <c r="C57" s="170" t="s">
        <v>51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/>
      <c r="N57" s="175"/>
      <c r="O57" s="174" t="s">
        <v>50</v>
      </c>
      <c r="P57" s="175">
        <v>1</v>
      </c>
      <c r="Q57" s="173">
        <v>1</v>
      </c>
    </row>
    <row r="58" spans="1:256" ht="22.5">
      <c r="A58" s="168" t="s">
        <v>130</v>
      </c>
      <c r="B58" s="169" t="s">
        <v>131</v>
      </c>
      <c r="C58" s="170" t="s">
        <v>132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136</v>
      </c>
      <c r="B60" s="169" t="s">
        <v>137</v>
      </c>
      <c r="C60" s="170" t="s">
        <v>138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>
        <v>1</v>
      </c>
      <c r="F61" s="172" t="s">
        <v>115</v>
      </c>
      <c r="G61" s="173"/>
      <c r="H61" s="156"/>
      <c r="I61" s="173"/>
      <c r="J61" s="173">
        <v>2</v>
      </c>
      <c r="K61" s="174"/>
      <c r="L61" s="175">
        <v>3</v>
      </c>
      <c r="M61" s="174"/>
      <c r="N61" s="175">
        <v>1</v>
      </c>
      <c r="O61" s="174"/>
      <c r="P61" s="175"/>
      <c r="Q61" s="173">
        <v>0</v>
      </c>
    </row>
    <row r="62" spans="1:256" ht="45.75" thickBot="1">
      <c r="A62" s="177" t="s">
        <v>141</v>
      </c>
      <c r="B62" s="178" t="s">
        <v>142</v>
      </c>
      <c r="C62" s="179" t="s">
        <v>63</v>
      </c>
      <c r="D62" s="180">
        <v>0</v>
      </c>
      <c r="E62" s="180">
        <v>40</v>
      </c>
      <c r="F62" s="181" t="s">
        <v>125</v>
      </c>
      <c r="G62" s="182"/>
      <c r="H62" s="156"/>
      <c r="I62" s="182" t="s">
        <v>73</v>
      </c>
      <c r="J62" s="182">
        <v>2</v>
      </c>
      <c r="K62" s="183" t="s">
        <v>62</v>
      </c>
      <c r="L62" s="184">
        <v>4</v>
      </c>
      <c r="M62" s="183" t="s">
        <v>65</v>
      </c>
      <c r="N62" s="184">
        <v>3</v>
      </c>
      <c r="O62" s="183" t="s">
        <v>75</v>
      </c>
      <c r="P62" s="184">
        <v>1</v>
      </c>
      <c r="Q62" s="182">
        <v>4</v>
      </c>
    </row>
    <row r="63" spans="1:256" ht="27.75" customHeight="1" thickBot="1">
      <c r="H63" s="185" t="s">
        <v>113</v>
      </c>
      <c r="I63" s="186">
        <v>2</v>
      </c>
      <c r="J63" s="187"/>
      <c r="K63" s="186">
        <v>3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694007B-00BF-4678-87E4-BD3C47DE7CB9}">
      <formula1>0</formula1>
      <formula2>50</formula2>
    </dataValidation>
    <dataValidation type="date" allowBlank="1" showErrorMessage="1" errorTitle="Date du prélèvement (jj/mm/aaaa)" sqref="D6:H6" xr:uid="{68173117-4E77-4A77-8BC3-FA38881F077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43E99-157A-4A84-B0CC-2BDF82B2EA42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143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144</v>
      </c>
      <c r="U1" s="194" t="s">
        <v>145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146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147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148</v>
      </c>
      <c r="B4" s="204" t="s">
        <v>149</v>
      </c>
      <c r="C4" s="204"/>
      <c r="D4" s="204"/>
      <c r="E4" s="205"/>
      <c r="F4" s="206" t="s">
        <v>150</v>
      </c>
      <c r="G4" s="207" t="s">
        <v>151</v>
      </c>
      <c r="H4" s="208" t="s">
        <v>152</v>
      </c>
      <c r="I4" s="208"/>
      <c r="J4" s="209"/>
      <c r="K4" s="210" t="s">
        <v>153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154</v>
      </c>
      <c r="B5" s="213" t="s">
        <v>155</v>
      </c>
      <c r="C5" s="213"/>
      <c r="D5" s="213"/>
      <c r="E5" s="214"/>
      <c r="F5" s="215"/>
      <c r="G5" s="216" t="s">
        <v>156</v>
      </c>
      <c r="H5" s="217" t="s">
        <v>157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158</v>
      </c>
      <c r="H6" s="217" t="s">
        <v>159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160</v>
      </c>
      <c r="B7" s="213" t="s">
        <v>161</v>
      </c>
      <c r="C7" s="213"/>
      <c r="D7" s="213"/>
      <c r="E7" s="214"/>
      <c r="F7" s="215"/>
      <c r="G7" s="216" t="s">
        <v>7</v>
      </c>
      <c r="H7" s="217" t="s">
        <v>162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163</v>
      </c>
      <c r="B8" s="213" t="s">
        <v>164</v>
      </c>
      <c r="C8" s="213"/>
      <c r="D8" s="213"/>
      <c r="E8" s="214"/>
      <c r="F8" s="215"/>
      <c r="G8" s="216" t="s">
        <v>165</v>
      </c>
      <c r="H8" s="217" t="s">
        <v>166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167</v>
      </c>
      <c r="B9" s="213" t="s">
        <v>168</v>
      </c>
      <c r="C9" s="213"/>
      <c r="D9" s="213"/>
      <c r="E9" s="214"/>
      <c r="F9" s="215"/>
      <c r="G9" s="216" t="s">
        <v>169</v>
      </c>
      <c r="H9" s="217" t="s">
        <v>166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170</v>
      </c>
      <c r="B10" s="213" t="s">
        <v>171</v>
      </c>
      <c r="C10" s="213"/>
      <c r="D10" s="213"/>
      <c r="E10" s="214"/>
      <c r="F10" s="215"/>
      <c r="G10" s="220" t="s">
        <v>172</v>
      </c>
      <c r="H10" s="221" t="s">
        <v>173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174</v>
      </c>
      <c r="B11" s="213" t="s">
        <v>175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176</v>
      </c>
      <c r="B12" s="213" t="s">
        <v>177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178</v>
      </c>
      <c r="B13" s="225" t="s">
        <v>179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180</v>
      </c>
      <c r="B14" s="204" t="s">
        <v>181</v>
      </c>
      <c r="C14" s="204"/>
      <c r="D14" s="204"/>
      <c r="E14" s="205"/>
      <c r="F14" s="206" t="s">
        <v>182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183</v>
      </c>
      <c r="B15" s="213" t="s">
        <v>184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185</v>
      </c>
      <c r="B16" s="213" t="s">
        <v>186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187</v>
      </c>
      <c r="B17" s="213" t="s">
        <v>188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189</v>
      </c>
      <c r="B18" s="213" t="s">
        <v>190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191</v>
      </c>
      <c r="B19" s="225" t="s">
        <v>192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148</v>
      </c>
      <c r="B22" s="232" t="s">
        <v>154</v>
      </c>
      <c r="C22" s="232" t="s">
        <v>5</v>
      </c>
      <c r="D22" s="232" t="s">
        <v>160</v>
      </c>
      <c r="E22" s="232" t="s">
        <v>163</v>
      </c>
      <c r="F22" s="232" t="s">
        <v>167</v>
      </c>
      <c r="G22" s="232" t="s">
        <v>170</v>
      </c>
      <c r="H22" s="232" t="s">
        <v>174</v>
      </c>
      <c r="I22" s="232" t="s">
        <v>176</v>
      </c>
      <c r="J22" s="232" t="s">
        <v>178</v>
      </c>
      <c r="K22" s="232" t="s">
        <v>180</v>
      </c>
      <c r="L22" s="232" t="s">
        <v>183</v>
      </c>
      <c r="M22" s="232" t="s">
        <v>185</v>
      </c>
      <c r="N22" s="232" t="s">
        <v>187</v>
      </c>
      <c r="O22" s="232" t="s">
        <v>189</v>
      </c>
      <c r="P22" s="232" t="s">
        <v>191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193</v>
      </c>
      <c r="C23" s="235" t="s">
        <v>13</v>
      </c>
      <c r="D23" s="235" t="s">
        <v>14</v>
      </c>
      <c r="E23" s="235" t="s">
        <v>194</v>
      </c>
      <c r="F23" s="234" t="s">
        <v>195</v>
      </c>
      <c r="G23" s="235">
        <v>1199207</v>
      </c>
      <c r="H23" s="235">
        <v>6116764</v>
      </c>
      <c r="I23" s="235">
        <v>638</v>
      </c>
      <c r="J23" s="235" t="s">
        <v>196</v>
      </c>
      <c r="K23" s="234">
        <v>1199199.0666267024</v>
      </c>
      <c r="L23" s="234">
        <v>6116713.1770748943</v>
      </c>
      <c r="M23" s="234">
        <v>1199126.1108360253</v>
      </c>
      <c r="N23" s="234">
        <v>6116610.4895786596</v>
      </c>
      <c r="O23" s="235">
        <v>13</v>
      </c>
      <c r="P23" s="235">
        <v>158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151</v>
      </c>
      <c r="B25" s="232" t="s">
        <v>198</v>
      </c>
      <c r="C25" s="232" t="s">
        <v>158</v>
      </c>
      <c r="D25" s="232" t="s">
        <v>7</v>
      </c>
      <c r="E25" s="232" t="s">
        <v>165</v>
      </c>
      <c r="F25" s="232" t="s">
        <v>169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PBAST_2019-06-27</v>
      </c>
      <c r="C26" s="240"/>
      <c r="D26" s="242" t="s">
        <v>15</v>
      </c>
      <c r="E26" s="243" t="s">
        <v>200</v>
      </c>
      <c r="F26" s="240" t="s">
        <v>201</v>
      </c>
      <c r="G26" s="244" t="s">
        <v>202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154</v>
      </c>
      <c r="B38" s="232" t="s">
        <v>5</v>
      </c>
      <c r="C38" s="232" t="s">
        <v>160</v>
      </c>
      <c r="D38" s="232" t="s">
        <v>7</v>
      </c>
      <c r="E38" s="274" t="s">
        <v>208</v>
      </c>
      <c r="F38" s="78" t="s">
        <v>17</v>
      </c>
      <c r="G38" s="275" t="s">
        <v>80</v>
      </c>
      <c r="H38" s="276" t="s">
        <v>210</v>
      </c>
      <c r="I38" s="277" t="s">
        <v>213</v>
      </c>
      <c r="R38"/>
      <c r="S38"/>
      <c r="T38"/>
    </row>
    <row r="39" spans="1:256" ht="14.25">
      <c r="A39" s="278" t="str">
        <f>B23</f>
        <v>06216800</v>
      </c>
      <c r="B39" s="278" t="str">
        <f>C23</f>
        <v>PRUNELLI</v>
      </c>
      <c r="C39" s="278" t="str">
        <f>D23</f>
        <v>PRUNELLI A BASTELICA 1</v>
      </c>
      <c r="D39" s="279" t="str">
        <f>D26</f>
        <v>27/06/2019</v>
      </c>
      <c r="E39" s="280">
        <v>9.3333333333333339</v>
      </c>
      <c r="F39" s="281" t="s">
        <v>215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49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54</v>
      </c>
      <c r="H43" s="284">
        <v>19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59</v>
      </c>
      <c r="H44" s="284">
        <v>35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51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132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135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138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140</v>
      </c>
      <c r="H49" s="284">
        <v>1</v>
      </c>
      <c r="I49" s="283" t="s">
        <v>115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63</v>
      </c>
      <c r="H50" s="287">
        <v>40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43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55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71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154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06216800</v>
      </c>
      <c r="B66" s="308" t="str">
        <f>D26</f>
        <v>27/06/2019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06216800</v>
      </c>
      <c r="B67" s="311" t="str">
        <f>+B$66</f>
        <v>27/06/2019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06216800</v>
      </c>
      <c r="B68" s="311" t="str">
        <f t="shared" si="0"/>
        <v>27/06/2019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06216800</v>
      </c>
      <c r="B69" s="311" t="str">
        <f t="shared" si="0"/>
        <v>27/06/2019</v>
      </c>
      <c r="C69" s="309" t="s">
        <v>50</v>
      </c>
      <c r="D69" s="283" t="s">
        <v>51</v>
      </c>
      <c r="E69" s="283" t="s">
        <v>47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06216800</v>
      </c>
      <c r="B70" s="311" t="str">
        <f t="shared" si="0"/>
        <v>27/06/2019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06216800</v>
      </c>
      <c r="B71" s="311" t="str">
        <f t="shared" si="0"/>
        <v>27/06/2019</v>
      </c>
      <c r="C71" s="309" t="s">
        <v>58</v>
      </c>
      <c r="D71" s="283" t="s">
        <v>59</v>
      </c>
      <c r="E71" s="283" t="s">
        <v>55</v>
      </c>
      <c r="F71" s="283" t="s">
        <v>56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06216800</v>
      </c>
      <c r="B72" s="311" t="str">
        <f t="shared" si="0"/>
        <v>27/06/2019</v>
      </c>
      <c r="C72" s="309" t="s">
        <v>62</v>
      </c>
      <c r="D72" s="283" t="s">
        <v>63</v>
      </c>
      <c r="E72" s="283" t="s">
        <v>55</v>
      </c>
      <c r="F72" s="283" t="s">
        <v>56</v>
      </c>
      <c r="G72" s="284">
        <v>40</v>
      </c>
      <c r="H72" s="283"/>
      <c r="I72" s="283">
        <v>0</v>
      </c>
      <c r="J72" s="284" t="s">
        <v>234</v>
      </c>
      <c r="K72" s="283">
        <v>4</v>
      </c>
      <c r="T72"/>
    </row>
    <row r="73" spans="1:256" ht="14.25">
      <c r="A73" s="310" t="str">
        <f t="shared" si="0"/>
        <v>06216800</v>
      </c>
      <c r="B73" s="311" t="str">
        <f t="shared" si="0"/>
        <v>27/06/2019</v>
      </c>
      <c r="C73" s="309" t="s">
        <v>65</v>
      </c>
      <c r="D73" s="283" t="s">
        <v>63</v>
      </c>
      <c r="E73" s="283" t="s">
        <v>43</v>
      </c>
      <c r="F73" s="283" t="s">
        <v>56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06216800</v>
      </c>
      <c r="B74" s="311" t="str">
        <f t="shared" si="0"/>
        <v>27/06/2019</v>
      </c>
      <c r="C74" s="309" t="s">
        <v>67</v>
      </c>
      <c r="D74" s="283" t="s">
        <v>59</v>
      </c>
      <c r="E74" s="283" t="s">
        <v>43</v>
      </c>
      <c r="F74" s="283" t="s">
        <v>68</v>
      </c>
      <c r="G74" s="284">
        <v>20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06216800</v>
      </c>
      <c r="B75" s="311" t="str">
        <f t="shared" si="0"/>
        <v>27/06/2019</v>
      </c>
      <c r="C75" s="309" t="s">
        <v>70</v>
      </c>
      <c r="D75" s="283" t="s">
        <v>59</v>
      </c>
      <c r="E75" s="283" t="s">
        <v>71</v>
      </c>
      <c r="F75" s="283" t="s">
        <v>68</v>
      </c>
      <c r="G75" s="284">
        <v>20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06216800</v>
      </c>
      <c r="B76" s="311" t="str">
        <f t="shared" si="0"/>
        <v>27/06/2019</v>
      </c>
      <c r="C76" s="309" t="s">
        <v>73</v>
      </c>
      <c r="D76" s="283" t="s">
        <v>63</v>
      </c>
      <c r="E76" s="283" t="s">
        <v>71</v>
      </c>
      <c r="F76" s="283" t="s">
        <v>68</v>
      </c>
      <c r="G76" s="284">
        <v>10</v>
      </c>
      <c r="H76" s="283"/>
      <c r="I76" s="283">
        <v>0</v>
      </c>
      <c r="J76" s="284" t="s">
        <v>234</v>
      </c>
      <c r="K76" s="283">
        <v>4</v>
      </c>
      <c r="T76"/>
    </row>
    <row r="77" spans="1:256" ht="14.25">
      <c r="A77" s="310" t="str">
        <f t="shared" si="0"/>
        <v>06216800</v>
      </c>
      <c r="B77" s="311" t="str">
        <f t="shared" si="0"/>
        <v>27/06/2019</v>
      </c>
      <c r="C77" s="309" t="s">
        <v>75</v>
      </c>
      <c r="D77" s="283" t="s">
        <v>63</v>
      </c>
      <c r="E77" s="283" t="s">
        <v>47</v>
      </c>
      <c r="F77" s="283" t="s">
        <v>68</v>
      </c>
      <c r="G77" s="284">
        <v>1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147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154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06216800</v>
      </c>
      <c r="B88" s="330" t="str">
        <f>D26</f>
        <v>27/06/2019</v>
      </c>
      <c r="C88" s="284" t="s">
        <v>245</v>
      </c>
      <c r="D88" s="331" t="s">
        <v>246</v>
      </c>
      <c r="E88" s="284">
        <v>1</v>
      </c>
      <c r="F88" s="284">
        <v>14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06216800</v>
      </c>
      <c r="B89" s="311" t="str">
        <f>+B$88</f>
        <v>27/06/2019</v>
      </c>
      <c r="C89" s="284" t="s">
        <v>247</v>
      </c>
      <c r="D89" s="331" t="s">
        <v>248</v>
      </c>
      <c r="E89" s="284">
        <v>54</v>
      </c>
      <c r="F89" s="284"/>
      <c r="G89" s="284">
        <v>7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06216800</v>
      </c>
      <c r="B90" s="311" t="str">
        <f t="shared" si="1"/>
        <v>27/06/2019</v>
      </c>
      <c r="C90" s="284" t="s">
        <v>249</v>
      </c>
      <c r="D90" s="331" t="s">
        <v>250</v>
      </c>
      <c r="E90" s="284">
        <v>4</v>
      </c>
      <c r="F90" s="284">
        <v>2</v>
      </c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06216800</v>
      </c>
      <c r="B91" s="311" t="str">
        <f t="shared" si="1"/>
        <v>27/06/2019</v>
      </c>
      <c r="C91" s="284" t="s">
        <v>251</v>
      </c>
      <c r="D91" s="331" t="s">
        <v>252</v>
      </c>
      <c r="E91" s="284">
        <v>14</v>
      </c>
      <c r="F91" s="284">
        <v>6</v>
      </c>
      <c r="G91" s="284">
        <v>22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06216800</v>
      </c>
      <c r="B92" s="311" t="str">
        <f t="shared" si="1"/>
        <v>27/06/2019</v>
      </c>
      <c r="C92" s="284" t="s">
        <v>253</v>
      </c>
      <c r="D92" s="331" t="s">
        <v>254</v>
      </c>
      <c r="E92" s="284"/>
      <c r="F92" s="284"/>
      <c r="G92" s="284">
        <v>13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06216800</v>
      </c>
      <c r="B93" s="311" t="str">
        <f t="shared" si="1"/>
        <v>27/06/2019</v>
      </c>
      <c r="C93" s="284" t="s">
        <v>255</v>
      </c>
      <c r="D93" s="331" t="s">
        <v>256</v>
      </c>
      <c r="E93" s="284">
        <v>1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06216800</v>
      </c>
      <c r="B94" s="311" t="str">
        <f t="shared" si="1"/>
        <v>27/06/2019</v>
      </c>
      <c r="C94" s="284" t="s">
        <v>257</v>
      </c>
      <c r="D94" s="331" t="s">
        <v>258</v>
      </c>
      <c r="E94" s="284"/>
      <c r="F94" s="284"/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06216800</v>
      </c>
      <c r="B95" s="311" t="str">
        <f t="shared" si="1"/>
        <v>27/06/2019</v>
      </c>
      <c r="C95" s="284" t="s">
        <v>259</v>
      </c>
      <c r="D95" s="331" t="s">
        <v>260</v>
      </c>
      <c r="E95" s="284">
        <v>10</v>
      </c>
      <c r="F95" s="284"/>
      <c r="G95" s="284">
        <v>6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06216800</v>
      </c>
      <c r="B96" s="311" t="str">
        <f t="shared" si="1"/>
        <v>27/06/2019</v>
      </c>
      <c r="C96" s="284" t="s">
        <v>261</v>
      </c>
      <c r="D96" s="331" t="s">
        <v>262</v>
      </c>
      <c r="E96" s="284">
        <v>1</v>
      </c>
      <c r="F96" s="284">
        <v>24</v>
      </c>
      <c r="G96" s="284">
        <v>6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06216800</v>
      </c>
      <c r="B97" s="311" t="str">
        <f t="shared" si="1"/>
        <v>27/06/2019</v>
      </c>
      <c r="C97" s="284" t="s">
        <v>263</v>
      </c>
      <c r="D97" s="331" t="s">
        <v>264</v>
      </c>
      <c r="E97" s="284">
        <v>2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06216800</v>
      </c>
      <c r="B98" s="311" t="str">
        <f t="shared" si="1"/>
        <v>27/06/2019</v>
      </c>
      <c r="C98" s="284" t="s">
        <v>265</v>
      </c>
      <c r="D98" s="331" t="s">
        <v>266</v>
      </c>
      <c r="E98" s="284">
        <v>1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06216800</v>
      </c>
      <c r="B99" s="311" t="str">
        <f t="shared" si="1"/>
        <v>27/06/2019</v>
      </c>
      <c r="C99" s="284" t="s">
        <v>267</v>
      </c>
      <c r="D99" s="331" t="s">
        <v>268</v>
      </c>
      <c r="E99" s="284">
        <v>6</v>
      </c>
      <c r="F99" s="284">
        <v>2</v>
      </c>
      <c r="G99" s="284">
        <v>5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06216800</v>
      </c>
      <c r="B100" s="311" t="str">
        <f t="shared" si="1"/>
        <v>27/06/2019</v>
      </c>
      <c r="C100" s="284" t="s">
        <v>269</v>
      </c>
      <c r="D100" s="331" t="s">
        <v>270</v>
      </c>
      <c r="E100" s="284">
        <v>2</v>
      </c>
      <c r="F100" s="284">
        <v>1</v>
      </c>
      <c r="G100" s="284">
        <v>11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06216800</v>
      </c>
      <c r="B101" s="311" t="str">
        <f t="shared" si="1"/>
        <v>27/06/2019</v>
      </c>
      <c r="C101" s="284" t="s">
        <v>271</v>
      </c>
      <c r="D101" s="331" t="s">
        <v>272</v>
      </c>
      <c r="E101" s="284">
        <v>3</v>
      </c>
      <c r="F101" s="284">
        <v>7</v>
      </c>
      <c r="G101" s="284">
        <v>7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06216800</v>
      </c>
      <c r="B102" s="311" t="str">
        <f t="shared" si="1"/>
        <v>27/06/2019</v>
      </c>
      <c r="C102" s="284" t="s">
        <v>273</v>
      </c>
      <c r="D102" s="331" t="s">
        <v>274</v>
      </c>
      <c r="E102" s="284">
        <v>1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06216800</v>
      </c>
      <c r="B103" s="311" t="str">
        <f t="shared" si="1"/>
        <v>27/06/2019</v>
      </c>
      <c r="C103" s="284" t="s">
        <v>275</v>
      </c>
      <c r="D103" s="331" t="s">
        <v>276</v>
      </c>
      <c r="E103" s="284">
        <v>41</v>
      </c>
      <c r="F103" s="284">
        <v>106</v>
      </c>
      <c r="G103" s="284">
        <v>103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06216800</v>
      </c>
      <c r="B104" s="311" t="str">
        <f t="shared" si="1"/>
        <v>27/06/2019</v>
      </c>
      <c r="C104" s="284" t="s">
        <v>277</v>
      </c>
      <c r="D104" s="331" t="s">
        <v>278</v>
      </c>
      <c r="E104" s="284">
        <v>3</v>
      </c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06216800</v>
      </c>
      <c r="B105" s="311" t="str">
        <f t="shared" si="1"/>
        <v>27/06/2019</v>
      </c>
      <c r="C105" s="284" t="s">
        <v>279</v>
      </c>
      <c r="D105" s="331" t="s">
        <v>280</v>
      </c>
      <c r="E105" s="284">
        <v>55</v>
      </c>
      <c r="F105" s="284">
        <v>14</v>
      </c>
      <c r="G105" s="284">
        <v>70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06216800</v>
      </c>
      <c r="B106" s="311" t="str">
        <f t="shared" si="1"/>
        <v>27/06/2019</v>
      </c>
      <c r="C106" s="284" t="s">
        <v>281</v>
      </c>
      <c r="D106" s="331" t="s">
        <v>282</v>
      </c>
      <c r="E106" s="284"/>
      <c r="F106" s="284">
        <v>2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06216800</v>
      </c>
      <c r="B107" s="311" t="str">
        <f t="shared" si="1"/>
        <v>27/06/2019</v>
      </c>
      <c r="C107" s="284" t="s">
        <v>283</v>
      </c>
      <c r="D107" s="331" t="s">
        <v>284</v>
      </c>
      <c r="E107" s="284">
        <v>1</v>
      </c>
      <c r="F107" s="284">
        <v>16</v>
      </c>
      <c r="G107" s="284">
        <v>9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06216800</v>
      </c>
      <c r="B108" s="311" t="str">
        <f t="shared" si="1"/>
        <v>27/06/2019</v>
      </c>
      <c r="C108" s="284" t="s">
        <v>285</v>
      </c>
      <c r="D108" s="331" t="s">
        <v>286</v>
      </c>
      <c r="E108" s="284">
        <v>16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06216800</v>
      </c>
      <c r="B109" s="311" t="str">
        <f t="shared" si="1"/>
        <v>27/06/2019</v>
      </c>
      <c r="C109" s="284" t="s">
        <v>287</v>
      </c>
      <c r="D109" s="331" t="s">
        <v>288</v>
      </c>
      <c r="E109" s="284">
        <v>266</v>
      </c>
      <c r="F109" s="284">
        <v>4</v>
      </c>
      <c r="G109" s="284">
        <v>15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06216800</v>
      </c>
      <c r="B110" s="311" t="str">
        <f t="shared" si="1"/>
        <v>27/06/2019</v>
      </c>
      <c r="C110" s="284" t="s">
        <v>289</v>
      </c>
      <c r="D110" s="331" t="s">
        <v>290</v>
      </c>
      <c r="E110" s="284">
        <v>29</v>
      </c>
      <c r="F110" s="284">
        <v>6</v>
      </c>
      <c r="G110" s="284">
        <v>16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06216800</v>
      </c>
      <c r="B111" s="311" t="str">
        <f t="shared" si="1"/>
        <v>27/06/2019</v>
      </c>
      <c r="C111" s="284" t="s">
        <v>291</v>
      </c>
      <c r="D111" s="331" t="s">
        <v>292</v>
      </c>
      <c r="E111" s="284">
        <v>1</v>
      </c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06216800</v>
      </c>
      <c r="B112" s="311" t="str">
        <f t="shared" si="1"/>
        <v>27/06/2019</v>
      </c>
      <c r="C112" s="284" t="s">
        <v>293</v>
      </c>
      <c r="D112" s="331" t="s">
        <v>294</v>
      </c>
      <c r="E112" s="284">
        <v>2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06216800</v>
      </c>
      <c r="B113" s="311" t="str">
        <f t="shared" si="1"/>
        <v>27/06/2019</v>
      </c>
      <c r="C113" s="284" t="s">
        <v>295</v>
      </c>
      <c r="D113" s="331" t="s">
        <v>296</v>
      </c>
      <c r="E113" s="284"/>
      <c r="F113" s="284">
        <v>2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06216800</v>
      </c>
      <c r="B114" s="311" t="str">
        <f t="shared" si="1"/>
        <v>27/06/2019</v>
      </c>
      <c r="C114" s="284" t="s">
        <v>297</v>
      </c>
      <c r="D114" s="331" t="s">
        <v>298</v>
      </c>
      <c r="E114" s="284">
        <v>83</v>
      </c>
      <c r="F114" s="284">
        <v>7</v>
      </c>
      <c r="G114" s="284">
        <v>3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06216800</v>
      </c>
      <c r="B115" s="311" t="str">
        <f t="shared" si="1"/>
        <v>27/06/2019</v>
      </c>
      <c r="C115" s="284" t="s">
        <v>299</v>
      </c>
      <c r="D115" s="331" t="s">
        <v>300</v>
      </c>
      <c r="E115" s="284"/>
      <c r="F115" s="284">
        <v>1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06216800</v>
      </c>
      <c r="B116" s="311" t="str">
        <f t="shared" si="1"/>
        <v>27/06/2019</v>
      </c>
      <c r="C116" s="284" t="s">
        <v>301</v>
      </c>
      <c r="D116" s="331" t="s">
        <v>302</v>
      </c>
      <c r="E116" s="284">
        <v>9</v>
      </c>
      <c r="F116" s="284">
        <v>40</v>
      </c>
      <c r="G116" s="284">
        <v>40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06216800</v>
      </c>
      <c r="B117" s="311" t="str">
        <f t="shared" si="1"/>
        <v>27/06/2019</v>
      </c>
      <c r="C117" s="284" t="s">
        <v>303</v>
      </c>
      <c r="D117" s="331" t="s">
        <v>304</v>
      </c>
      <c r="E117" s="284" t="s">
        <v>305</v>
      </c>
      <c r="F117" s="284" t="s">
        <v>305</v>
      </c>
      <c r="G117" s="284" t="s">
        <v>305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06216800</v>
      </c>
      <c r="B118" s="311" t="str">
        <f t="shared" si="1"/>
        <v>27/06/2019</v>
      </c>
      <c r="C118" s="284" t="s">
        <v>306</v>
      </c>
      <c r="D118" s="331" t="s">
        <v>307</v>
      </c>
      <c r="E118" s="284">
        <v>1</v>
      </c>
      <c r="F118" s="284">
        <v>1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06216800</v>
      </c>
      <c r="B119" s="311" t="str">
        <f t="shared" si="1"/>
        <v>27/06/2019</v>
      </c>
      <c r="C119" s="284" t="s">
        <v>308</v>
      </c>
      <c r="D119" s="331" t="s">
        <v>309</v>
      </c>
      <c r="E119" s="284">
        <v>7</v>
      </c>
      <c r="F119" s="284"/>
      <c r="G119" s="284">
        <v>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06216800</v>
      </c>
      <c r="B120" s="311" t="str">
        <f t="shared" si="1"/>
        <v>27/06/2019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06216800</v>
      </c>
      <c r="B121" s="311" t="str">
        <f t="shared" si="1"/>
        <v>27/06/2019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06216800</v>
      </c>
      <c r="B122" s="311" t="str">
        <f t="shared" si="2"/>
        <v>27/06/2019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06216800</v>
      </c>
      <c r="B123" s="311" t="str">
        <f t="shared" si="2"/>
        <v>27/06/2019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06216800</v>
      </c>
      <c r="B124" s="311" t="str">
        <f t="shared" si="2"/>
        <v>27/06/2019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06216800</v>
      </c>
      <c r="B125" s="311" t="str">
        <f t="shared" si="2"/>
        <v>27/06/2019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06216800</v>
      </c>
      <c r="B126" s="311" t="str">
        <f t="shared" si="2"/>
        <v>27/06/2019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06216800</v>
      </c>
      <c r="B127" s="311" t="str">
        <f t="shared" si="2"/>
        <v>27/06/2019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06216800</v>
      </c>
      <c r="B128" s="311" t="str">
        <f t="shared" si="2"/>
        <v>27/06/2019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06216800</v>
      </c>
      <c r="B129" s="311" t="str">
        <f t="shared" si="2"/>
        <v>27/06/2019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06216800</v>
      </c>
      <c r="B130" s="311" t="str">
        <f t="shared" si="2"/>
        <v>27/06/2019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06216800</v>
      </c>
      <c r="B131" s="311" t="str">
        <f t="shared" si="2"/>
        <v>27/06/2019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06216800</v>
      </c>
      <c r="B132" s="311" t="str">
        <f t="shared" si="2"/>
        <v>27/06/2019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06216800</v>
      </c>
      <c r="B133" s="311" t="str">
        <f t="shared" si="2"/>
        <v>27/06/2019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06216800</v>
      </c>
      <c r="B134" s="311" t="str">
        <f t="shared" si="2"/>
        <v>27/06/2019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06216800</v>
      </c>
      <c r="B135" s="311" t="str">
        <f t="shared" si="2"/>
        <v>27/06/2019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06216800</v>
      </c>
      <c r="B136" s="311" t="str">
        <f t="shared" si="2"/>
        <v>27/06/2019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06216800</v>
      </c>
      <c r="B137" s="311" t="str">
        <f t="shared" si="2"/>
        <v>27/06/2019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06216800</v>
      </c>
      <c r="B138" s="311" t="str">
        <f t="shared" si="2"/>
        <v>27/06/2019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06216800</v>
      </c>
      <c r="B139" s="311" t="str">
        <f t="shared" si="2"/>
        <v>27/06/2019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06216800</v>
      </c>
      <c r="B140" s="311" t="str">
        <f t="shared" si="2"/>
        <v>27/06/2019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06216800</v>
      </c>
      <c r="B141" s="311" t="str">
        <f t="shared" si="2"/>
        <v>27/06/2019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06216800</v>
      </c>
      <c r="B142" s="311" t="str">
        <f t="shared" si="2"/>
        <v>27/06/2019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06216800</v>
      </c>
      <c r="B143" s="311" t="str">
        <f t="shared" si="2"/>
        <v>27/06/2019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06216800</v>
      </c>
      <c r="B144" s="311" t="str">
        <f t="shared" si="2"/>
        <v>27/06/2019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06216800</v>
      </c>
      <c r="B145" s="311" t="str">
        <f t="shared" si="2"/>
        <v>27/06/2019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06216800</v>
      </c>
      <c r="B146" s="311" t="str">
        <f t="shared" si="2"/>
        <v>27/06/2019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06216800</v>
      </c>
      <c r="B147" s="311" t="str">
        <f t="shared" si="2"/>
        <v>27/06/2019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06216800</v>
      </c>
      <c r="B148" s="311" t="str">
        <f t="shared" si="2"/>
        <v>27/06/2019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06216800</v>
      </c>
      <c r="B149" s="311" t="str">
        <f t="shared" si="2"/>
        <v>27/06/2019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06216800</v>
      </c>
      <c r="B150" s="311" t="str">
        <f t="shared" si="2"/>
        <v>27/06/2019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06216800</v>
      </c>
      <c r="B151" s="311" t="str">
        <f t="shared" si="2"/>
        <v>27/06/2019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06216800</v>
      </c>
      <c r="B152" s="311" t="str">
        <f t="shared" si="2"/>
        <v>27/06/2019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06216800</v>
      </c>
      <c r="B153" s="311" t="str">
        <f t="shared" si="2"/>
        <v>27/06/2019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06216800</v>
      </c>
      <c r="B154" s="311" t="str">
        <f t="shared" si="3"/>
        <v>27/06/2019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06216800</v>
      </c>
      <c r="B155" s="311" t="str">
        <f t="shared" si="3"/>
        <v>27/06/2019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06216800</v>
      </c>
      <c r="B156" s="311" t="str">
        <f t="shared" si="3"/>
        <v>27/06/2019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06216800</v>
      </c>
      <c r="B157" s="311" t="str">
        <f t="shared" si="3"/>
        <v>27/06/2019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06216800</v>
      </c>
      <c r="B158" s="311" t="str">
        <f t="shared" si="3"/>
        <v>27/06/2019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06216800</v>
      </c>
      <c r="B159" s="311" t="str">
        <f t="shared" si="3"/>
        <v>27/06/2019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06216800</v>
      </c>
      <c r="B160" s="311" t="str">
        <f t="shared" si="3"/>
        <v>27/06/2019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06216800</v>
      </c>
      <c r="B161" s="311" t="str">
        <f t="shared" si="3"/>
        <v>27/06/2019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06216800</v>
      </c>
      <c r="B162" s="311" t="str">
        <f t="shared" si="3"/>
        <v>27/06/2019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06216800</v>
      </c>
      <c r="B163" s="311" t="str">
        <f t="shared" si="3"/>
        <v>27/06/2019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06216800</v>
      </c>
      <c r="B164" s="311" t="str">
        <f t="shared" si="3"/>
        <v>27/06/2019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06216800</v>
      </c>
      <c r="B165" s="311" t="str">
        <f t="shared" si="3"/>
        <v>27/06/2019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06216800</v>
      </c>
      <c r="B166" s="311" t="str">
        <f t="shared" si="3"/>
        <v>27/06/2019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06216800</v>
      </c>
      <c r="B167" s="311" t="str">
        <f t="shared" si="3"/>
        <v>27/06/2019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06216800</v>
      </c>
      <c r="B168" s="311" t="str">
        <f t="shared" si="3"/>
        <v>27/06/2019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06216800</v>
      </c>
      <c r="B169" s="311" t="str">
        <f t="shared" si="3"/>
        <v>27/06/2019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06216800</v>
      </c>
      <c r="B170" s="311" t="str">
        <f t="shared" si="3"/>
        <v>27/06/2019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06216800</v>
      </c>
      <c r="B171" s="311" t="str">
        <f t="shared" si="3"/>
        <v>27/06/2019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06216800</v>
      </c>
      <c r="B172" s="311" t="str">
        <f t="shared" si="3"/>
        <v>27/06/2019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06216800</v>
      </c>
      <c r="B173" s="311" t="str">
        <f t="shared" si="3"/>
        <v>27/06/2019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06216800</v>
      </c>
      <c r="B174" s="311" t="str">
        <f t="shared" si="3"/>
        <v>27/06/2019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06216800</v>
      </c>
      <c r="B175" s="311" t="str">
        <f t="shared" si="3"/>
        <v>27/06/2019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06216800</v>
      </c>
      <c r="B176" s="311" t="str">
        <f t="shared" si="3"/>
        <v>27/06/2019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06216800</v>
      </c>
      <c r="B177" s="311" t="str">
        <f t="shared" si="3"/>
        <v>27/06/2019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06216800</v>
      </c>
      <c r="B178" s="311" t="str">
        <f t="shared" si="3"/>
        <v>27/06/2019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06216800</v>
      </c>
      <c r="B179" s="311" t="str">
        <f t="shared" si="3"/>
        <v>27/06/2019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06216800</v>
      </c>
      <c r="B180" s="311" t="str">
        <f t="shared" si="3"/>
        <v>27/06/2019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06216800</v>
      </c>
      <c r="B181" s="311" t="str">
        <f t="shared" si="3"/>
        <v>27/06/2019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06216800</v>
      </c>
      <c r="B182" s="311" t="str">
        <f t="shared" si="3"/>
        <v>27/06/2019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06216800</v>
      </c>
      <c r="B183" s="311" t="str">
        <f t="shared" si="3"/>
        <v>27/06/2019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06216800</v>
      </c>
      <c r="B184" s="311" t="str">
        <f t="shared" si="3"/>
        <v>27/06/2019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06216800</v>
      </c>
      <c r="B185" s="311" t="str">
        <f t="shared" si="3"/>
        <v>27/06/2019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06216800</v>
      </c>
      <c r="B186" s="311" t="str">
        <f t="shared" si="4"/>
        <v>27/06/2019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06216800</v>
      </c>
      <c r="B187" s="311" t="str">
        <f t="shared" si="4"/>
        <v>27/06/2019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06216800</v>
      </c>
      <c r="B188" s="311" t="str">
        <f t="shared" si="4"/>
        <v>27/06/2019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06216800</v>
      </c>
      <c r="B189" s="311" t="str">
        <f t="shared" si="4"/>
        <v>27/06/2019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06216800</v>
      </c>
      <c r="B190" s="311" t="str">
        <f t="shared" si="4"/>
        <v>27/06/2019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06216800</v>
      </c>
      <c r="B191" s="311" t="str">
        <f t="shared" si="4"/>
        <v>27/06/2019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06216800</v>
      </c>
      <c r="B192" s="311" t="str">
        <f t="shared" si="4"/>
        <v>27/06/2019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06216800</v>
      </c>
      <c r="B193" s="311" t="str">
        <f t="shared" si="4"/>
        <v>27/06/2019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06216800</v>
      </c>
      <c r="B194" s="311" t="str">
        <f t="shared" si="4"/>
        <v>27/06/2019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06216800</v>
      </c>
      <c r="B195" s="311" t="str">
        <f t="shared" si="4"/>
        <v>27/06/2019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06216800</v>
      </c>
      <c r="B196" s="311" t="str">
        <f t="shared" si="4"/>
        <v>27/06/2019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06216800</v>
      </c>
      <c r="B197" s="311" t="str">
        <f t="shared" si="4"/>
        <v>27/06/2019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06216800</v>
      </c>
      <c r="B198" s="311" t="str">
        <f t="shared" si="4"/>
        <v>27/06/2019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06216800</v>
      </c>
      <c r="B199" s="311" t="str">
        <f t="shared" si="4"/>
        <v>27/06/2019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06216800</v>
      </c>
      <c r="B200" s="311" t="str">
        <f t="shared" si="4"/>
        <v>27/06/2019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06216800</v>
      </c>
      <c r="B201" s="311" t="str">
        <f t="shared" si="4"/>
        <v>27/06/2019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06216800</v>
      </c>
      <c r="B202" s="311" t="str">
        <f t="shared" si="4"/>
        <v>27/06/2019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06216800</v>
      </c>
      <c r="B203" s="311" t="str">
        <f t="shared" si="4"/>
        <v>27/06/2019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06216800</v>
      </c>
      <c r="B204" s="311" t="str">
        <f t="shared" si="4"/>
        <v>27/06/2019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06216800</v>
      </c>
      <c r="B205" s="311" t="str">
        <f t="shared" si="4"/>
        <v>27/06/2019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06216800</v>
      </c>
      <c r="B206" s="311" t="str">
        <f t="shared" si="4"/>
        <v>27/06/2019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06216800</v>
      </c>
      <c r="B207" s="311" t="str">
        <f t="shared" si="4"/>
        <v>27/06/2019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06216800</v>
      </c>
      <c r="B208" s="311" t="str">
        <f t="shared" si="4"/>
        <v>27/06/2019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06216800</v>
      </c>
      <c r="B209" s="311" t="str">
        <f t="shared" si="4"/>
        <v>27/06/2019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06216800</v>
      </c>
      <c r="B210" s="311" t="str">
        <f t="shared" si="4"/>
        <v>27/06/2019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06216800</v>
      </c>
      <c r="B211" s="311" t="str">
        <f t="shared" si="4"/>
        <v>27/06/2019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06216800</v>
      </c>
      <c r="B212" s="311" t="str">
        <f t="shared" si="4"/>
        <v>27/06/2019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06216800</v>
      </c>
      <c r="B213" s="311" t="str">
        <f t="shared" si="4"/>
        <v>27/06/2019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06216800</v>
      </c>
      <c r="B214" s="311" t="str">
        <f t="shared" si="4"/>
        <v>27/06/2019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06216800</v>
      </c>
      <c r="B215" s="311" t="str">
        <f t="shared" si="4"/>
        <v>27/06/2019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06216800</v>
      </c>
      <c r="B216" s="311" t="str">
        <f t="shared" si="4"/>
        <v>27/06/2019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06216800</v>
      </c>
      <c r="B217" s="311" t="str">
        <f t="shared" si="4"/>
        <v>27/06/2019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06216800</v>
      </c>
      <c r="B218" s="311" t="str">
        <f t="shared" si="5"/>
        <v>27/06/2019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06216800</v>
      </c>
      <c r="B219" s="311" t="str">
        <f t="shared" si="5"/>
        <v>27/06/2019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06216800</v>
      </c>
      <c r="B220" s="311" t="str">
        <f t="shared" si="5"/>
        <v>27/06/2019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06216800</v>
      </c>
      <c r="B221" s="311" t="str">
        <f t="shared" si="5"/>
        <v>27/06/2019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06216800</v>
      </c>
      <c r="B222" s="311" t="str">
        <f t="shared" si="5"/>
        <v>27/06/2019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06216800</v>
      </c>
      <c r="B223" s="311" t="str">
        <f t="shared" si="5"/>
        <v>27/06/2019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06216800</v>
      </c>
      <c r="B224" s="311" t="str">
        <f t="shared" si="5"/>
        <v>27/06/2019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06216800</v>
      </c>
      <c r="B225" s="311" t="str">
        <f t="shared" si="5"/>
        <v>27/06/2019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06216800</v>
      </c>
      <c r="B226" s="311" t="str">
        <f t="shared" si="5"/>
        <v>27/06/2019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06216800</v>
      </c>
      <c r="B227" s="311" t="str">
        <f t="shared" si="5"/>
        <v>27/06/2019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06216800</v>
      </c>
      <c r="B228" s="311" t="str">
        <f t="shared" si="5"/>
        <v>27/06/2019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06216800</v>
      </c>
      <c r="B229" s="311" t="str">
        <f t="shared" si="5"/>
        <v>27/06/2019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06216800</v>
      </c>
      <c r="B230" s="311" t="str">
        <f t="shared" si="5"/>
        <v>27/06/2019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06216800</v>
      </c>
      <c r="B231" s="311" t="str">
        <f t="shared" si="5"/>
        <v>27/06/2019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06216800</v>
      </c>
      <c r="B232" s="311" t="str">
        <f t="shared" si="5"/>
        <v>27/06/2019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06216800</v>
      </c>
      <c r="B233" s="311" t="str">
        <f t="shared" si="5"/>
        <v>27/06/2019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06216800</v>
      </c>
      <c r="B234" s="311" t="str">
        <f t="shared" si="5"/>
        <v>27/06/2019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06216800</v>
      </c>
      <c r="B235" s="311" t="str">
        <f t="shared" si="5"/>
        <v>27/06/2019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06216800</v>
      </c>
      <c r="B236" s="311" t="str">
        <f t="shared" si="5"/>
        <v>27/06/2019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06216800</v>
      </c>
      <c r="B237" s="311" t="str">
        <f t="shared" si="5"/>
        <v>27/06/2019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06216800</v>
      </c>
      <c r="B238" s="311" t="str">
        <f t="shared" si="5"/>
        <v>27/06/2019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06216800</v>
      </c>
      <c r="B239" s="311" t="str">
        <f t="shared" si="5"/>
        <v>27/06/2019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06216800</v>
      </c>
      <c r="B240" s="311" t="str">
        <f t="shared" si="5"/>
        <v>27/06/2019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06216800</v>
      </c>
      <c r="B241" s="311" t="str">
        <f t="shared" si="5"/>
        <v>27/06/2019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06216800</v>
      </c>
      <c r="B242" s="311" t="str">
        <f t="shared" si="5"/>
        <v>27/06/2019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06216800</v>
      </c>
      <c r="B243" s="311" t="str">
        <f t="shared" si="5"/>
        <v>27/06/2019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B2519037-D663-4EA0-9E0E-067299444550}">
      <formula1>$T$2:$T$3</formula1>
    </dataValidation>
    <dataValidation type="list" allowBlank="1" showErrorMessage="1" errorTitle="Bocal de regroupement" sqref="F78" xr:uid="{49D38690-69A1-401C-A590-3A168692AC9C}">
      <formula1>#REF!</formula1>
    </dataValidation>
    <dataValidation type="list" allowBlank="1" showErrorMessage="1" errorTitle="Abondance végétation de 0 à 5" sqref="K78" xr:uid="{AFFC79E5-44F5-49A3-8F9B-BF53DEB9AF89}">
      <formula1>#REF!</formula1>
    </dataValidation>
    <dataValidation type="list" allowBlank="1" showErrorMessage="1" errorTitle="Intensité du comatage de 0 à 5" sqref="H78" xr:uid="{36C2CBB7-9A98-44E3-8DC7-939384159F13}">
      <formula1>#REF!</formula1>
    </dataValidation>
    <dataValidation type="list" allowBlank="1" showErrorMessage="1" errorTitle="Codage SANDRE svp" sqref="E78" xr:uid="{D9AC94A2-A548-4C2A-BEA8-0A99A29AED59}">
      <formula1>#REF!</formula1>
    </dataValidation>
    <dataValidation type="list" allowBlank="1" showInputMessage="1" showErrorMessage="1" sqref="D78 IV67:IV78" xr:uid="{E7A46985-396A-42AA-96B6-10D1FEB1D552}">
      <formula1>#REF!</formula1>
    </dataValidation>
    <dataValidation type="list" allowBlank="1" errorTitle="Codage SANDRE svp" sqref="E66:E77" xr:uid="{DFA03632-EEF1-4373-BF79-DA39F9AAFEBD}">
      <formula1>"N1, N3, N5 , N6"</formula1>
    </dataValidation>
    <dataValidation type="list" allowBlank="1" showInputMessage="1" sqref="D67:D77" xr:uid="{04BB9A7B-5BEE-4EBB-BE33-FE85DE5B3400}">
      <formula1>"S1, S2, S3, S9, S10, S11, S18, S24, S25, S28, S29, S30"</formula1>
    </dataValidation>
    <dataValidation allowBlank="1" showErrorMessage="1" errorTitle="Altitude en mètres" sqref="K23:N23" xr:uid="{DE7D3297-EB28-469A-903D-47168878DB0B}"/>
    <dataValidation type="list" allowBlank="1" errorTitle="Bocal de regroupement" sqref="F66:F77" xr:uid="{DA280C0E-8029-41C8-B0E1-C1A574121E2F}">
      <formula1>"PhA , PhB, PhC"</formula1>
    </dataValidation>
    <dataValidation type="list" allowBlank="1" errorTitle="Intensité du comatage de 0 à 5" sqref="H66:H77" xr:uid="{8500B5BA-D845-4C2F-9C0C-72662CB3579A}">
      <formula1>"0, 1, 2, 3, 4, 5"</formula1>
    </dataValidation>
    <dataValidation type="list" allowBlank="1" errorTitle="Stabilité ou non du substrat" sqref="I66:I77" xr:uid="{C2663D5E-1EA9-4009-9B7B-D05C93FB566C}">
      <formula1>"stable , moyennement stable , instable"</formula1>
    </dataValidation>
    <dataValidation type="list" allowBlank="1" errorTitle="Abondance végétation de 0 à 5" sqref="K66:K77" xr:uid="{3E6D33CC-4FED-4F59-AC23-9A3CD8D5AA9C}">
      <formula1>"0, 1, 2, 3, 4, 5"</formula1>
    </dataValidation>
    <dataValidation type="list" allowBlank="1" errorTitle="Choisir une des 4 catégories" error="Vous devez indiquer une des 4 catégories de la liste déroulante" sqref="I39:I50" xr:uid="{4DAFA23C-43D3-407C-85E4-D1E0B1F5F8FC}">
      <formula1>"D, M, MNR, P"</formula1>
    </dataValidation>
    <dataValidation type="list" allowBlank="1" sqref="D66" xr:uid="{3A20C4BF-1F8C-4130-ADB7-E98DE37D9DD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3716F50-6116-49ED-AE06-635F0DF0903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5723369C-2C74-4014-85FB-D696A7C965B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C239E711-4641-4853-A36C-EDDD01678ECF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49F46148-5921-43AA-926D-60B1002D8E60}">
      <formula1>1</formula1>
      <formula2>3</formula2>
    </dataValidation>
    <dataValidation allowBlank="1" showErrorMessage="1" promptTitle="ATTENTION" prompt="en Lambert II étendu" sqref="G23 E27:E28" xr:uid="{AC982398-7C93-4764-9A08-FBFCF358EF52}"/>
    <dataValidation type="textLength" allowBlank="1" showInputMessage="1" showErrorMessage="1" sqref="A41:E41 IS42:IV42" xr:uid="{ED03B4A8-80E6-4A74-8997-B4D2CC673C86}">
      <formula1>0</formula1>
      <formula2>50</formula2>
    </dataValidation>
    <dataValidation type="whole" allowBlank="1" showErrorMessage="1" errorTitle="Altitude en mètres" sqref="I23:I28" xr:uid="{F90BFB94-41ED-4ED0-B919-3844669FB71C}">
      <formula1>0</formula1>
      <formula2>4000</formula2>
    </dataValidation>
    <dataValidation type="decimal" allowBlank="1" showErrorMessage="1" errorTitle="Recouvrement en % de 0 à 100" sqref="H39:H50" xr:uid="{2495AB30-6B7B-4968-B95B-F0CAEA63A128}">
      <formula1>0</formula1>
      <formula2>100</formula2>
    </dataValidation>
    <dataValidation type="textLength" operator="equal" allowBlank="1" showErrorMessage="1" errorTitle="Code INSEE selon le type 00000" sqref="F23" xr:uid="{551ACCC9-303A-46A1-8F75-9D173722F40B}">
      <formula1>5</formula1>
      <formula2>0</formula2>
    </dataValidation>
    <dataValidation type="date" allowBlank="1" showErrorMessage="1" errorTitle="Date du prélèvement (jj/mm/aaaa)" sqref="IV40" xr:uid="{E4BDC0FF-A819-48F3-B74E-16CC16CC37E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2019-12-23T13:19:47Z</dcterms:created>
  <dcterms:modified xsi:type="dcterms:W3CDTF">2019-12-23T13:19:49Z</dcterms:modified>
</cp:coreProperties>
</file>