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8 CORSE\18018 FIUFO\18018_FIUFO_exports\"/>
    </mc:Choice>
  </mc:AlternateContent>
  <xr:revisionPtr revIDLastSave="0" documentId="13_ncr:1_{947BBA52-30AD-4714-B35A-E200C36C9F4F}" xr6:coauthVersionLast="40" xr6:coauthVersionMax="40" xr10:uidLastSave="{00000000-0000-0000-0000-000000000000}"/>
  <bookViews>
    <workbookView xWindow="-120" yWindow="-120" windowWidth="24240" windowHeight="13140" xr2:uid="{8C8FA369-9092-4A9F-9BFC-F7042D11B1E0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<sst xmlns="http://schemas.openxmlformats.org/spreadsheetml/2006/main" count="1004" uniqueCount="358">
  <si>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</si>
  <si>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</si>
  <si>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</si>
  <si>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</si>
  <si>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</si>
  <si>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</si>
  <si>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</si>
  <si>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</si>
  <si>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</si>
  <si>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</si>
  <si>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</si>
  <si>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</si>
  <si>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</si>
  <si>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</si>
  <si>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</si>
  <si>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</si>
  <si>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</si>
  <si>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</si>
  <si>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</si>
  <si>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</si>
  <si>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</si>
  <si>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</si>
  <si>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</si>
  <si>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</si>
  <si>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</si>
  <si>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</si>
  <si>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</si>
  <si>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</si>
  <si>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</si>
  <si>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</si>
  <si>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</si>
  <si>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</si>
  <si>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</si>
  <si>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</si>
  <si>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</si>
  <si>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</si>
  <si>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</si>
  <si>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</si>
  <si>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</si>
  <si>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</si>
  <si>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</si>
  <si>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</si>
  <si>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</si>
  <si>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</si>
  <si>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</si>
  <si>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</si>
  <si>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</si>
  <si>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</si>
  <si>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</si>
  <si>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</si>
  <si>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</si>
  <si>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</si>
  <si>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</si>
  <si>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</si>
  <si>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</si>
  <si>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06217465</t>
  </si>
  <si>
    <t>FIUMICELLU</t>
  </si>
  <si>
    <t>FIUMICELLU A FORCIOLO</t>
  </si>
  <si>
    <t>FORCIOLO</t>
  </si>
  <si>
    <t>2A117</t>
  </si>
  <si>
    <t>Réseau de contrôle opérationnel</t>
  </si>
  <si>
    <t>facultatif #</t>
  </si>
  <si>
    <t>CODE_OPERATION</t>
  </si>
  <si>
    <t>TYPO_NATIONALE</t>
  </si>
  <si>
    <t>19/06/2018</t>
  </si>
  <si>
    <t>38984189100036</t>
  </si>
  <si>
    <t>SAGE Environnement</t>
  </si>
  <si>
    <t>PTP16-A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</si>
  <si>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</si>
  <si>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</si>
  <si>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</si>
  <si>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</si>
  <si>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</si>
  <si>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</si>
  <si>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</si>
  <si>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</si>
  <si>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</si>
  <si>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</si>
  <si>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</si>
  <si>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</si>
  <si>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</si>
  <si>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</si>
  <si>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</si>
  <si>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</si>
  <si>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</si>
  <si>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</si>
  <si>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</si>
  <si>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</si>
  <si>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</si>
  <si>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</si>
  <si>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</si>
  <si>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</si>
  <si>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</si>
  <si>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</si>
  <si>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</si>
  <si>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</si>
  <si>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</si>
  <si>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</si>
  <si>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</si>
  <si>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</si>
  <si>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</si>
  <si>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</si>
  <si>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</si>
  <si>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</si>
  <si>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</si>
  <si>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</si>
  <si>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</si>
  <si>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</si>
  <si>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</si>
  <si>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</si>
  <si>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</si>
  <si>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</si>
  <si>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</si>
  <si>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</si>
  <si>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</si>
  <si>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</si>
  <si>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</si>
  <si>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</si>
  <si>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</si>
  <si>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</si>
  <si>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</si>
  <si>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</si>
  <si>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</si>
  <si>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</si>
  <si>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</si>
  <si>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</si>
  <si>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</si>
  <si>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</si>
  <si>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</si>
  <si>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</si>
  <si>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</si>
  <si>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</si>
  <si>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</si>
  <si>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</si>
  <si>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</si>
  <si>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</si>
  <si>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</si>
  <si>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</si>
  <si>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</si>
  <si>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</si>
  <si>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</si>
  <si>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</si>
  <si>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</si>
  <si>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</si>
  <si>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</si>
  <si>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</si>
  <si>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</si>
  <si>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</si>
  <si>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</si>
  <si>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</si>
  <si>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</si>
  <si>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</si>
  <si>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</si>
  <si>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</si>
  <si>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</si>
  <si>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</si>
  <si>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</si>
  <si>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</si>
  <si>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</si>
  <si>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</si>
  <si>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</si>
  <si>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</si>
  <si>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</si>
  <si>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</si>
  <si>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</si>
  <si>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</si>
  <si>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</si>
  <si>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</si>
  <si>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</si>
  <si>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</si>
  <si>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</si>
  <si>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</si>
  <si>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</si>
  <si>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</si>
  <si>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Protonemura</t>
  </si>
  <si>
    <t>46</t>
  </si>
  <si>
    <t>Isoperla</t>
  </si>
  <si>
    <t>140</t>
  </si>
  <si>
    <t>Micrasema</t>
  </si>
  <si>
    <t>268</t>
  </si>
  <si>
    <t>Glossosomatidae</t>
  </si>
  <si>
    <t>189</t>
  </si>
  <si>
    <t>Agapetus</t>
  </si>
  <si>
    <t>191</t>
  </si>
  <si>
    <t>Goeridae</t>
  </si>
  <si>
    <t>286</t>
  </si>
  <si>
    <t>Hydropsyche</t>
  </si>
  <si>
    <t>212</t>
  </si>
  <si>
    <t>Lepidostoma</t>
  </si>
  <si>
    <t>305</t>
  </si>
  <si>
    <t>Leptoceridae</t>
  </si>
  <si>
    <t>310</t>
  </si>
  <si>
    <t>Athripsodes</t>
  </si>
  <si>
    <t>311</t>
  </si>
  <si>
    <t>sF. Limnephilinae</t>
  </si>
  <si>
    <t>3163</t>
  </si>
  <si>
    <t>Philopotamidae</t>
  </si>
  <si>
    <t>206</t>
  </si>
  <si>
    <t>Philopotamus</t>
  </si>
  <si>
    <t>209</t>
  </si>
  <si>
    <t>Polycentropus</t>
  </si>
  <si>
    <t>231</t>
  </si>
  <si>
    <t>Rhyacophila</t>
  </si>
  <si>
    <t>183</t>
  </si>
  <si>
    <t>Sericostomatidae</t>
  </si>
  <si>
    <t>321</t>
  </si>
  <si>
    <t>Sericostoma</t>
  </si>
  <si>
    <t>322</t>
  </si>
  <si>
    <t>Thremma</t>
  </si>
  <si>
    <t>301</t>
  </si>
  <si>
    <t>Baetis</t>
  </si>
  <si>
    <t>364</t>
  </si>
  <si>
    <t>Caenis</t>
  </si>
  <si>
    <t>457</t>
  </si>
  <si>
    <t>Ephemerella ignita</t>
  </si>
  <si>
    <t>451</t>
  </si>
  <si>
    <t>Electrogena</t>
  </si>
  <si>
    <t>3181</t>
  </si>
  <si>
    <t>Rhithrogena</t>
  </si>
  <si>
    <t>404</t>
  </si>
  <si>
    <t>Leptophlebiidae</t>
  </si>
  <si>
    <t>473</t>
  </si>
  <si>
    <t>Habroleptoides</t>
  </si>
  <si>
    <t>485</t>
  </si>
  <si>
    <t>Habrophlebia</t>
  </si>
  <si>
    <t>491</t>
  </si>
  <si>
    <t>Helichus = Pomatinus</t>
  </si>
  <si>
    <t>611</t>
  </si>
  <si>
    <t>sF. Hydroporinae</t>
  </si>
  <si>
    <t>2393</t>
  </si>
  <si>
    <t>Elmis</t>
  </si>
  <si>
    <t>618</t>
  </si>
  <si>
    <t>Limnius</t>
  </si>
  <si>
    <t>623</t>
  </si>
  <si>
    <t>Helodidae = Scirtidae</t>
  </si>
  <si>
    <t>634</t>
  </si>
  <si>
    <t>Elodes</t>
  </si>
  <si>
    <t>636</t>
  </si>
  <si>
    <t>Hydraena</t>
  </si>
  <si>
    <t>608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</si>
  <si>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</si>
  <si>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</si>
  <si>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</si>
  <si>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</si>
  <si>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</si>
  <si>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</si>
  <si>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</si>
  <si>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</si>
  <si>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Dixidae</t>
  </si>
  <si>
    <t>793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</si>
  <si>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</si>
  <si>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</si>
  <si>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</si>
  <si>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</si>
  <si>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</si>
  <si>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</si>
  <si>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</si>
  <si>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</si>
  <si>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Aeshnidae</t>
  </si>
  <si>
    <t>669</t>
  </si>
  <si>
    <t>Boyeria</t>
  </si>
  <si>
    <t>670</t>
  </si>
  <si>
    <t>Calopteryx</t>
  </si>
  <si>
    <t>650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</si>
  <si>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</si>
  <si>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</si>
  <si>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</si>
  <si>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</si>
  <si>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</si>
  <si>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</si>
  <si>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</si>
  <si>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Ancylus</t>
  </si>
  <si>
    <t>1028</t>
  </si>
  <si>
    <t>Potamopyrgus</t>
  </si>
  <si>
    <t>978</t>
  </si>
  <si>
    <t>OLIGOCHAETA</t>
  </si>
  <si>
    <t>933</t>
  </si>
  <si>
    <t>NEMATHELMINTHA</t>
  </si>
  <si>
    <t>3111</t>
  </si>
  <si>
    <t>18690155900069</t>
  </si>
  <si>
    <t>AERMC</t>
  </si>
  <si>
    <t>FIUFO_2018-06-19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</si>
  <si>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</si>
  <si>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</si>
  <si>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</si>
  <si>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</si>
  <si>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</si>
  <si>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</si>
  <si>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</si>
  <si>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</si>
  <si>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</si>
  <si>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</si>
  <si>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</si>
  <si>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</si>
  <si>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</si>
  <si>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</si>
  <si>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</si>
  <si>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</si>
  <si>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</si>
  <si>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</si>
  <si>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</si>
  <si>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</si>
  <si>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</si>
  <si>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</si>
  <si>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</si>
  <si>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</si>
  <si>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</si>
  <si>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</si>
  <si>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</si>
  <si>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</si>
  <si>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</si>
  <si>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</si>
  <si>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</si>
  <si>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</si>
  <si>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</si>
  <si>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</si>
  <si>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</si>
  <si>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</si>
  <si>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</si>
  <si>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</si>
  <si>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</si>
  <si>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</si>
  <si>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</si>
  <si>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</si>
  <si>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</si>
  <si>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</si>
  <si>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</si>
  <si>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</si>
  <si>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</si>
  <si>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</si>
  <si>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</si>
  <si>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</si>
  <si>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</si>
  <si>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</si>
  <si>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</si>
  <si>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</si>
  <si>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</si>
  <si>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</si>
  <si>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</si>
  <si>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</si>
  <si>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</si>
  <si>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</si>
  <si>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</si>
  <si>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</si>
  <si>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</si>
  <si>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</si>
  <si>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</si>
  <si>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</si>
  <si>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</si>
  <si>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</si>
  <si>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</si>
  <si>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</si>
  <si>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</si>
  <si>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P9, P12</t>
  </si>
  <si>
    <t>P7, P11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</si>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</sst>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14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CA13431E-8B7A-4A0D-ACCC-F267419F1806}"/>
    <cellStyle name="Normal_résultats" xfId="1" xr:uid="{3F59EC46-D12E-4B8F-8387-A9D7F673C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5E0A-4147-4957-BB05-25B789977936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282</v>
      </c>
      <c r="B1" s="154"/>
      <c r="C1" s="155"/>
      <c r="D1" s="155"/>
      <c r="E1" s="155"/>
      <c r="F1" s="155"/>
      <c r="G1" s="155"/>
      <c r="H1" s="155"/>
      <c r="I1" s="156" t="s">
        <v>283</v>
      </c>
      <c r="J1" s="157" t="s">
        <v>282</v>
      </c>
      <c r="K1" s="158"/>
      <c r="L1" s="155"/>
      <c r="M1" s="155"/>
      <c r="N1" s="155"/>
      <c r="O1" s="155"/>
      <c r="P1" s="159"/>
      <c r="Q1" s="160"/>
      <c r="R1" s="156" t="s">
        <v>284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70</v>
      </c>
      <c r="B5" s="170" t="s">
        <v>15</v>
      </c>
      <c r="C5" s="170" t="s">
        <v>285</v>
      </c>
      <c r="D5" s="171" t="s">
        <v>21</v>
      </c>
      <c r="E5" s="170" t="s">
        <v>286</v>
      </c>
      <c r="F5" s="172" t="s">
        <v>287</v>
      </c>
      <c r="G5" s="170" t="s">
        <v>288</v>
      </c>
      <c r="H5" s="172" t="s">
        <v>289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6217465</v>
      </c>
      <c r="B6" s="179" t="s">
        <v>56</v>
      </c>
      <c r="C6" s="179" t="s">
        <v>57</v>
      </c>
      <c r="D6" s="180" t="s">
        <v>64</v>
      </c>
      <c r="E6" s="179">
        <v>1199390.3949757649</v>
      </c>
      <c r="F6" s="179">
        <v>6102584.36919994</v>
      </c>
      <c r="G6" s="179">
        <v>1199357.9398236379</v>
      </c>
      <c r="H6" s="181">
        <v>6102528.3060636129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69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84</v>
      </c>
      <c r="K8" s="197" t="s">
        <v>290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290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291</v>
      </c>
      <c r="F10" s="205"/>
      <c r="G10" s="206"/>
      <c r="H10" s="168"/>
      <c r="I10" s="168"/>
      <c r="J10" s="200" t="s">
        <v>292</v>
      </c>
      <c r="K10" s="201" t="s">
        <v>293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294</v>
      </c>
      <c r="C12" s="211">
        <v>8.9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295</v>
      </c>
      <c r="C13" s="214">
        <v>90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296</v>
      </c>
      <c r="C14" s="214">
        <v>5.5444444444444443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297</v>
      </c>
      <c r="C15" s="219">
        <f>C13*C14</f>
        <v>499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298</v>
      </c>
      <c r="C16" s="228">
        <f>+C15*0.05</f>
        <v>24.950000000000003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80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299</v>
      </c>
      <c r="K18" s="234" t="s">
        <v>84</v>
      </c>
      <c r="L18" s="235" t="s">
        <v>116</v>
      </c>
      <c r="M18" s="235" t="s">
        <v>292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87</v>
      </c>
      <c r="L19" s="231" t="s">
        <v>134</v>
      </c>
      <c r="M19" s="231" t="s">
        <v>146</v>
      </c>
      <c r="N19" s="238">
        <v>10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93</v>
      </c>
      <c r="L20" s="231" t="s">
        <v>124</v>
      </c>
      <c r="M20" s="231" t="s">
        <v>146</v>
      </c>
      <c r="N20" s="238">
        <v>25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95</v>
      </c>
      <c r="L21" s="231" t="s">
        <v>134</v>
      </c>
      <c r="M21" s="231" t="s">
        <v>146</v>
      </c>
      <c r="N21" s="238">
        <v>30</v>
      </c>
      <c r="O21" s="238"/>
      <c r="P21" s="238"/>
      <c r="Q21" s="238"/>
      <c r="R21" s="239"/>
      <c r="S21" s="159"/>
    </row>
    <row r="22" spans="1:19" ht="14.25" customHeight="1">
      <c r="A22" s="188" t="s">
        <v>69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95</v>
      </c>
      <c r="L22" s="231" t="s">
        <v>129</v>
      </c>
      <c r="M22" s="231" t="s">
        <v>146</v>
      </c>
      <c r="N22" s="238">
        <v>10</v>
      </c>
      <c r="O22" s="238"/>
      <c r="P22" s="238"/>
      <c r="Q22" s="238"/>
      <c r="R22" s="239"/>
      <c r="S22" s="159"/>
    </row>
    <row r="23" spans="1:19" ht="14.25" customHeight="1">
      <c r="A23" s="242" t="s">
        <v>70</v>
      </c>
      <c r="B23" s="243"/>
      <c r="C23" s="197" t="s">
        <v>300</v>
      </c>
      <c r="D23" s="197"/>
      <c r="E23" s="197"/>
      <c r="F23" s="244"/>
      <c r="J23" s="240" t="s">
        <v>150</v>
      </c>
      <c r="K23" s="231" t="s">
        <v>97</v>
      </c>
      <c r="L23" s="231" t="s">
        <v>134</v>
      </c>
      <c r="M23" s="231" t="s">
        <v>151</v>
      </c>
      <c r="N23" s="238">
        <v>30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100</v>
      </c>
      <c r="L24" s="231" t="s">
        <v>134</v>
      </c>
      <c r="M24" s="231" t="s">
        <v>151</v>
      </c>
      <c r="N24" s="238">
        <v>25</v>
      </c>
      <c r="O24" s="238"/>
      <c r="P24" s="238"/>
      <c r="Q24" s="238"/>
      <c r="R24" s="239"/>
      <c r="S24" s="159"/>
    </row>
    <row r="25" spans="1:19" ht="14.25" customHeight="1">
      <c r="A25" s="245" t="s">
        <v>301</v>
      </c>
      <c r="B25" s="246"/>
      <c r="C25" s="201" t="s">
        <v>74</v>
      </c>
      <c r="D25" s="201"/>
      <c r="E25" s="201"/>
      <c r="F25" s="247"/>
      <c r="J25" s="240" t="s">
        <v>153</v>
      </c>
      <c r="K25" s="231" t="s">
        <v>108</v>
      </c>
      <c r="L25" s="231" t="s">
        <v>129</v>
      </c>
      <c r="M25" s="231" t="s">
        <v>151</v>
      </c>
      <c r="N25" s="238">
        <v>20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302</v>
      </c>
      <c r="D26" s="201"/>
      <c r="E26" s="201"/>
      <c r="F26" s="247"/>
      <c r="J26" s="240" t="s">
        <v>154</v>
      </c>
      <c r="K26" s="231" t="s">
        <v>112</v>
      </c>
      <c r="L26" s="231" t="s">
        <v>134</v>
      </c>
      <c r="M26" s="231" t="s">
        <v>151</v>
      </c>
      <c r="N26" s="238">
        <v>15</v>
      </c>
      <c r="O26" s="238"/>
      <c r="P26" s="238"/>
      <c r="Q26" s="238"/>
      <c r="R26" s="239"/>
      <c r="S26" s="159"/>
    </row>
    <row r="27" spans="1:19" ht="14.25" customHeight="1">
      <c r="A27" s="245" t="s">
        <v>286</v>
      </c>
      <c r="B27" s="246"/>
      <c r="C27" s="188" t="s">
        <v>303</v>
      </c>
      <c r="D27" s="188"/>
      <c r="E27" s="188"/>
      <c r="F27" s="247"/>
      <c r="J27" s="240" t="s">
        <v>155</v>
      </c>
      <c r="K27" s="231" t="s">
        <v>108</v>
      </c>
      <c r="L27" s="231" t="s">
        <v>134</v>
      </c>
      <c r="M27" s="231" t="s">
        <v>156</v>
      </c>
      <c r="N27" s="238">
        <v>30</v>
      </c>
      <c r="O27" s="238"/>
      <c r="P27" s="238"/>
      <c r="Q27" s="238"/>
      <c r="R27" s="239"/>
      <c r="S27" s="159"/>
    </row>
    <row r="28" spans="1:19" ht="14.25" customHeight="1">
      <c r="A28" s="245" t="s">
        <v>287</v>
      </c>
      <c r="B28" s="246"/>
      <c r="C28" s="188" t="s">
        <v>304</v>
      </c>
      <c r="D28" s="188"/>
      <c r="E28" s="188"/>
      <c r="F28" s="247"/>
      <c r="J28" s="240" t="s">
        <v>157</v>
      </c>
      <c r="K28" s="231" t="s">
        <v>108</v>
      </c>
      <c r="L28" s="231" t="s">
        <v>124</v>
      </c>
      <c r="M28" s="231" t="s">
        <v>156</v>
      </c>
      <c r="N28" s="238">
        <v>10</v>
      </c>
      <c r="O28" s="238"/>
      <c r="P28" s="238"/>
      <c r="Q28" s="238"/>
      <c r="R28" s="239"/>
      <c r="S28" s="159"/>
    </row>
    <row r="29" spans="1:19" ht="14.25" customHeight="1">
      <c r="A29" s="245" t="s">
        <v>288</v>
      </c>
      <c r="B29" s="246"/>
      <c r="C29" s="188" t="s">
        <v>305</v>
      </c>
      <c r="D29" s="188"/>
      <c r="E29" s="188"/>
      <c r="F29" s="247"/>
      <c r="J29" s="240" t="s">
        <v>158</v>
      </c>
      <c r="K29" s="231" t="s">
        <v>108</v>
      </c>
      <c r="L29" s="231" t="s">
        <v>129</v>
      </c>
      <c r="M29" s="231" t="s">
        <v>156</v>
      </c>
      <c r="N29" s="238">
        <v>25</v>
      </c>
      <c r="O29" s="238"/>
      <c r="P29" s="238"/>
      <c r="Q29" s="238"/>
      <c r="R29" s="239"/>
    </row>
    <row r="30" spans="1:19" ht="14.25" customHeight="1">
      <c r="A30" s="245" t="s">
        <v>289</v>
      </c>
      <c r="B30" s="246"/>
      <c r="C30" s="188" t="s">
        <v>306</v>
      </c>
      <c r="D30" s="188"/>
      <c r="E30" s="188"/>
      <c r="F30" s="247"/>
      <c r="J30" s="248" t="s">
        <v>159</v>
      </c>
      <c r="K30" s="249" t="s">
        <v>108</v>
      </c>
      <c r="L30" s="249" t="s">
        <v>134</v>
      </c>
      <c r="M30" s="249" t="s">
        <v>156</v>
      </c>
      <c r="N30" s="250">
        <v>20</v>
      </c>
      <c r="O30" s="250"/>
      <c r="P30" s="250"/>
      <c r="Q30" s="250"/>
      <c r="R30" s="251"/>
    </row>
    <row r="31" spans="1:19" ht="14.25" customHeight="1">
      <c r="A31" s="245" t="s">
        <v>294</v>
      </c>
      <c r="B31" s="246"/>
      <c r="C31" s="188" t="s">
        <v>307</v>
      </c>
      <c r="D31" s="188"/>
      <c r="F31" s="247"/>
    </row>
    <row r="32" spans="1:19" ht="14.25" customHeight="1">
      <c r="A32" s="245" t="s">
        <v>295</v>
      </c>
      <c r="B32" s="246"/>
      <c r="C32" s="188" t="s">
        <v>308</v>
      </c>
      <c r="D32" s="188"/>
      <c r="E32" s="201"/>
      <c r="F32" s="247"/>
      <c r="L32" s="188" t="s">
        <v>69</v>
      </c>
      <c r="M32" s="159"/>
      <c r="N32" s="159"/>
    </row>
    <row r="33" spans="1:17" ht="14.25" customHeight="1">
      <c r="A33" s="200" t="s">
        <v>296</v>
      </c>
      <c r="B33" s="252"/>
      <c r="C33" s="188" t="s">
        <v>309</v>
      </c>
      <c r="D33" s="201"/>
      <c r="E33" s="201"/>
      <c r="F33" s="247"/>
      <c r="L33" s="253" t="s">
        <v>119</v>
      </c>
      <c r="M33" s="254"/>
      <c r="N33" s="255" t="s">
        <v>85</v>
      </c>
      <c r="O33" s="255" t="s">
        <v>120</v>
      </c>
    </row>
    <row r="34" spans="1:17" ht="14.25" customHeight="1">
      <c r="A34" s="200" t="s">
        <v>297</v>
      </c>
      <c r="B34" s="252"/>
      <c r="C34" s="188" t="s">
        <v>310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298</v>
      </c>
      <c r="B35" s="252"/>
      <c r="C35" s="201" t="s">
        <v>311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312</v>
      </c>
      <c r="B36" s="252"/>
      <c r="C36" s="201" t="s">
        <v>313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314</v>
      </c>
      <c r="B37" s="262"/>
      <c r="C37" s="222" t="s">
        <v>315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282</v>
      </c>
      <c r="B41" s="158"/>
      <c r="C41" s="155"/>
      <c r="D41" s="155"/>
      <c r="E41" s="155"/>
      <c r="F41" s="155"/>
      <c r="G41" s="156" t="s">
        <v>316</v>
      </c>
      <c r="H41" s="157" t="s">
        <v>282</v>
      </c>
      <c r="I41" s="158"/>
      <c r="J41" s="155"/>
      <c r="K41" s="155"/>
      <c r="L41" s="155"/>
      <c r="M41" s="155"/>
      <c r="Q41" s="156" t="s">
        <v>317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318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85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319</v>
      </c>
      <c r="B47" s="277"/>
      <c r="C47" s="277"/>
      <c r="D47" s="277"/>
      <c r="E47" s="277"/>
      <c r="F47" s="277"/>
      <c r="G47" s="278"/>
      <c r="H47" s="279" t="s">
        <v>320</v>
      </c>
      <c r="I47" s="280" t="s">
        <v>321</v>
      </c>
      <c r="J47" s="281"/>
      <c r="K47" s="280" t="s">
        <v>322</v>
      </c>
      <c r="L47" s="281"/>
      <c r="M47" s="280" t="s">
        <v>323</v>
      </c>
      <c r="N47" s="281"/>
      <c r="O47" s="280" t="s">
        <v>324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325</v>
      </c>
      <c r="B49" s="289" t="s">
        <v>326</v>
      </c>
      <c r="C49" s="290" t="s">
        <v>85</v>
      </c>
      <c r="D49" s="291" t="s">
        <v>327</v>
      </c>
      <c r="E49" s="292" t="s">
        <v>328</v>
      </c>
      <c r="F49" s="292" t="s">
        <v>329</v>
      </c>
      <c r="G49" s="292" t="s">
        <v>330</v>
      </c>
      <c r="H49" s="293"/>
      <c r="I49" s="288" t="s">
        <v>331</v>
      </c>
      <c r="J49" s="288" t="s">
        <v>332</v>
      </c>
      <c r="K49" s="294" t="s">
        <v>331</v>
      </c>
      <c r="L49" s="295" t="s">
        <v>332</v>
      </c>
      <c r="M49" s="294" t="s">
        <v>331</v>
      </c>
      <c r="N49" s="295" t="s">
        <v>332</v>
      </c>
      <c r="O49" s="294" t="s">
        <v>331</v>
      </c>
      <c r="P49" s="295" t="s">
        <v>332</v>
      </c>
      <c r="Q49" s="296" t="s">
        <v>333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334</v>
      </c>
      <c r="B51" s="307" t="s">
        <v>334</v>
      </c>
      <c r="C51" s="308" t="s">
        <v>87</v>
      </c>
      <c r="D51" s="309">
        <v>11</v>
      </c>
      <c r="E51" s="309">
        <v>1</v>
      </c>
      <c r="F51" s="310" t="s">
        <v>88</v>
      </c>
      <c r="G51" s="311"/>
      <c r="H51" s="302"/>
      <c r="I51" s="311"/>
      <c r="J51" s="311">
        <v>1</v>
      </c>
      <c r="K51" s="312" t="s">
        <v>145</v>
      </c>
      <c r="L51" s="313">
        <v>3</v>
      </c>
      <c r="M51" s="312"/>
      <c r="N51" s="313">
        <v>2</v>
      </c>
      <c r="O51" s="312"/>
      <c r="P51" s="313"/>
      <c r="Q51" s="311">
        <v>1</v>
      </c>
    </row>
    <row r="52" spans="1:256">
      <c r="A52" s="314" t="s">
        <v>335</v>
      </c>
      <c r="B52" s="315" t="s">
        <v>336</v>
      </c>
      <c r="C52" s="316" t="s">
        <v>91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337</v>
      </c>
      <c r="B53" s="315" t="s">
        <v>338</v>
      </c>
      <c r="C53" s="316" t="s">
        <v>93</v>
      </c>
      <c r="D53" s="317">
        <v>9</v>
      </c>
      <c r="E53" s="317">
        <v>1</v>
      </c>
      <c r="F53" s="318" t="s">
        <v>88</v>
      </c>
      <c r="G53" s="319"/>
      <c r="H53" s="302"/>
      <c r="I53" s="319"/>
      <c r="J53" s="319"/>
      <c r="K53" s="320"/>
      <c r="L53" s="321"/>
      <c r="M53" s="320"/>
      <c r="N53" s="321">
        <v>1</v>
      </c>
      <c r="O53" s="320" t="s">
        <v>147</v>
      </c>
      <c r="P53" s="321">
        <v>2</v>
      </c>
      <c r="Q53" s="319">
        <v>1</v>
      </c>
    </row>
    <row r="54" spans="1:256" ht="22.5">
      <c r="A54" s="314" t="s">
        <v>339</v>
      </c>
      <c r="B54" s="315" t="s">
        <v>340</v>
      </c>
      <c r="C54" s="322" t="s">
        <v>95</v>
      </c>
      <c r="D54" s="317">
        <v>8</v>
      </c>
      <c r="E54" s="317">
        <v>2</v>
      </c>
      <c r="F54" s="318" t="s">
        <v>88</v>
      </c>
      <c r="G54" s="319"/>
      <c r="H54" s="302"/>
      <c r="I54" s="319"/>
      <c r="J54" s="319"/>
      <c r="K54" s="320" t="s">
        <v>148</v>
      </c>
      <c r="L54" s="321">
        <v>3</v>
      </c>
      <c r="M54" s="320" t="s">
        <v>149</v>
      </c>
      <c r="N54" s="321">
        <v>2</v>
      </c>
      <c r="O54" s="320"/>
      <c r="P54" s="321">
        <v>1</v>
      </c>
      <c r="Q54" s="319">
        <v>2</v>
      </c>
    </row>
    <row r="55" spans="1:256" ht="33.75">
      <c r="A55" s="314" t="s">
        <v>341</v>
      </c>
      <c r="B55" s="315" t="s">
        <v>342</v>
      </c>
      <c r="C55" s="322" t="s">
        <v>97</v>
      </c>
      <c r="D55" s="317">
        <v>7</v>
      </c>
      <c r="E55" s="317">
        <v>10</v>
      </c>
      <c r="F55" s="318" t="s">
        <v>98</v>
      </c>
      <c r="G55" s="319"/>
      <c r="H55" s="302"/>
      <c r="I55" s="319"/>
      <c r="J55" s="319">
        <v>2</v>
      </c>
      <c r="K55" s="320" t="s">
        <v>150</v>
      </c>
      <c r="L55" s="321">
        <v>4</v>
      </c>
      <c r="M55" s="320"/>
      <c r="N55" s="321">
        <v>3</v>
      </c>
      <c r="O55" s="320"/>
      <c r="P55" s="321">
        <v>1</v>
      </c>
      <c r="Q55" s="319">
        <v>1</v>
      </c>
    </row>
    <row r="56" spans="1:256" ht="33.75">
      <c r="A56" s="314" t="s">
        <v>343</v>
      </c>
      <c r="B56" s="315" t="s">
        <v>344</v>
      </c>
      <c r="C56" s="322" t="s">
        <v>100</v>
      </c>
      <c r="D56" s="317">
        <v>6</v>
      </c>
      <c r="E56" s="317">
        <v>15</v>
      </c>
      <c r="F56" s="318" t="s">
        <v>98</v>
      </c>
      <c r="G56" s="319"/>
      <c r="H56" s="302"/>
      <c r="I56" s="319"/>
      <c r="J56" s="319">
        <v>2</v>
      </c>
      <c r="K56" s="320" t="s">
        <v>152</v>
      </c>
      <c r="L56" s="321">
        <v>4</v>
      </c>
      <c r="M56" s="320"/>
      <c r="N56" s="321">
        <v>3</v>
      </c>
      <c r="O56" s="320"/>
      <c r="P56" s="321">
        <v>1</v>
      </c>
      <c r="Q56" s="319">
        <v>1</v>
      </c>
    </row>
    <row r="57" spans="1:256" ht="22.5">
      <c r="A57" s="314" t="s">
        <v>345</v>
      </c>
      <c r="B57" s="315" t="s">
        <v>346</v>
      </c>
      <c r="C57" s="316" t="s">
        <v>102</v>
      </c>
      <c r="D57" s="317">
        <v>5</v>
      </c>
      <c r="E57" s="317"/>
      <c r="F57" s="318"/>
      <c r="G57" s="319"/>
      <c r="H57" s="302"/>
      <c r="I57" s="319"/>
      <c r="J57" s="319"/>
      <c r="K57" s="320"/>
      <c r="L57" s="321"/>
      <c r="M57" s="320"/>
      <c r="N57" s="321"/>
      <c r="O57" s="320"/>
      <c r="P57" s="321"/>
      <c r="Q57" s="319">
        <v>0</v>
      </c>
    </row>
    <row r="58" spans="1:256" ht="22.5">
      <c r="A58" s="314" t="s">
        <v>347</v>
      </c>
      <c r="B58" s="315" t="s">
        <v>348</v>
      </c>
      <c r="C58" s="316" t="s">
        <v>104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349</v>
      </c>
      <c r="B59" s="315" t="s">
        <v>350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351</v>
      </c>
      <c r="B60" s="315" t="s">
        <v>352</v>
      </c>
      <c r="C60" s="316" t="s">
        <v>108</v>
      </c>
      <c r="D60" s="317">
        <v>2</v>
      </c>
      <c r="E60" s="317">
        <v>51</v>
      </c>
      <c r="F60" s="318" t="s">
        <v>98</v>
      </c>
      <c r="G60" s="319"/>
      <c r="H60" s="302"/>
      <c r="I60" s="319"/>
      <c r="J60" s="319"/>
      <c r="K60" s="320" t="s">
        <v>353</v>
      </c>
      <c r="L60" s="321">
        <v>2</v>
      </c>
      <c r="M60" s="320" t="s">
        <v>354</v>
      </c>
      <c r="N60" s="321">
        <v>3</v>
      </c>
      <c r="O60" s="320" t="s">
        <v>157</v>
      </c>
      <c r="P60" s="321">
        <v>1</v>
      </c>
      <c r="Q60" s="319">
        <v>5</v>
      </c>
    </row>
    <row r="61" spans="1:256">
      <c r="A61" s="314" t="s">
        <v>355</v>
      </c>
      <c r="B61" s="315" t="s">
        <v>355</v>
      </c>
      <c r="C61" s="316" t="s">
        <v>110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356</v>
      </c>
      <c r="B62" s="324" t="s">
        <v>357</v>
      </c>
      <c r="C62" s="325" t="s">
        <v>112</v>
      </c>
      <c r="D62" s="326">
        <v>0</v>
      </c>
      <c r="E62" s="326">
        <v>20</v>
      </c>
      <c r="F62" s="327" t="s">
        <v>98</v>
      </c>
      <c r="G62" s="328"/>
      <c r="H62" s="302"/>
      <c r="I62" s="328"/>
      <c r="J62" s="328">
        <v>2</v>
      </c>
      <c r="K62" s="329" t="s">
        <v>154</v>
      </c>
      <c r="L62" s="330">
        <v>4</v>
      </c>
      <c r="M62" s="329"/>
      <c r="N62" s="330">
        <v>3</v>
      </c>
      <c r="O62" s="329"/>
      <c r="P62" s="330">
        <v>1</v>
      </c>
      <c r="Q62" s="328">
        <v>1</v>
      </c>
    </row>
    <row r="63" spans="1:256" ht="27.75" customHeight="1" thickBot="1">
      <c r="H63" s="331" t="s">
        <v>333</v>
      </c>
      <c r="I63" s="332">
        <v>0</v>
      </c>
      <c r="J63" s="333"/>
      <c r="K63" s="332">
        <v>7</v>
      </c>
      <c r="L63" s="333"/>
      <c r="M63" s="332">
        <v>3</v>
      </c>
      <c r="N63" s="333"/>
      <c r="O63" s="332">
        <v>2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60B3D63-828B-4DCB-8CA0-9EAEB1DB7CF6}">
      <formula1>0</formula1>
      <formula2>50</formula2>
    </dataValidation>
    <dataValidation type="date" allowBlank="1" showErrorMessage="1" errorTitle="Date du prélèvement (jj/mm/aaaa)" sqref="D6:H6" xr:uid="{FB38BF1E-8E94-44DE-9361-F7BC174F59F4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ACFFB-5988-4BF4-9ABE-33DBAA5C00F0}">
  <sheetPr codeName="Feuil1">
    <tabColor theme="9" tint="0.39997558519241921"/>
  </sheetPr>
  <dimension ref="A1:IV489"/>
  <sheetViews>
    <sheetView view="pageBreakPreview" topLeftCell="A76" zoomScale="70" zoomScaleNormal="75" zoomScaleSheetLayoutView="70" workbookViewId="0">
      <selection activeCell="M16" sqref="M1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279</v>
      </c>
      <c r="B23" s="35" t="s">
        <v>55</v>
      </c>
      <c r="C23" s="36" t="s">
        <v>56</v>
      </c>
      <c r="D23" s="36" t="s">
        <v>57</v>
      </c>
      <c r="E23" s="36" t="s">
        <v>58</v>
      </c>
      <c r="F23" s="35" t="s">
        <v>59</v>
      </c>
      <c r="G23" s="36">
        <v>1199401</v>
      </c>
      <c r="H23" s="36">
        <v>6102717</v>
      </c>
      <c r="I23" s="36">
        <v>319</v>
      </c>
      <c r="J23" s="36" t="s">
        <v>60</v>
      </c>
      <c r="K23" s="35">
        <v>1199390.3949757649</v>
      </c>
      <c r="L23" s="35">
        <v>6102584.36919994</v>
      </c>
      <c r="M23" s="35">
        <v>1199357.9398236379</v>
      </c>
      <c r="N23" s="35">
        <v>6102528.3060636129</v>
      </c>
      <c r="O23" s="36">
        <v>8.9</v>
      </c>
      <c r="P23" s="36">
        <v>90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61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62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63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280</v>
      </c>
      <c r="B26" s="42" t="s">
        <v>281</v>
      </c>
      <c r="C26" s="41"/>
      <c r="D26" s="43" t="s">
        <v>64</v>
      </c>
      <c r="E26" s="44" t="s">
        <v>65</v>
      </c>
      <c r="F26" s="41" t="s">
        <v>66</v>
      </c>
      <c r="G26" s="45" t="s">
        <v>67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68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69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70</v>
      </c>
      <c r="B31" s="12" t="s">
        <v>71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72</v>
      </c>
      <c r="I32" s="60"/>
      <c r="J32" s="60"/>
      <c r="K32" s="51"/>
      <c r="L32" s="61"/>
    </row>
    <row r="33" spans="1:256">
      <c r="A33" s="18" t="s">
        <v>73</v>
      </c>
      <c r="B33" s="10" t="s">
        <v>74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75</v>
      </c>
      <c r="C34" s="10"/>
      <c r="D34" s="10"/>
      <c r="E34" s="19"/>
      <c r="F34"/>
      <c r="G34"/>
      <c r="H34" s="56" t="s">
        <v>69</v>
      </c>
      <c r="I34" s="7"/>
      <c r="J34" s="7"/>
      <c r="T34"/>
    </row>
    <row r="35" spans="1:256">
      <c r="A35" s="18" t="s">
        <v>76</v>
      </c>
      <c r="B35" s="29" t="s">
        <v>77</v>
      </c>
      <c r="C35" s="10"/>
      <c r="D35" s="10"/>
      <c r="E35" s="19"/>
      <c r="F35"/>
      <c r="G35"/>
      <c r="H35" s="62" t="s">
        <v>78</v>
      </c>
      <c r="I35" s="63" t="s">
        <v>79</v>
      </c>
      <c r="J35" s="16"/>
      <c r="T35"/>
    </row>
    <row r="36" spans="1:256">
      <c r="A36" s="26" t="s">
        <v>80</v>
      </c>
      <c r="B36" s="64" t="s">
        <v>81</v>
      </c>
      <c r="C36" s="27"/>
      <c r="D36" s="27"/>
      <c r="E36" s="28"/>
      <c r="F36" s="53"/>
      <c r="G36" s="53"/>
      <c r="H36" s="62" t="s">
        <v>82</v>
      </c>
      <c r="I36" s="63" t="s">
        <v>83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76</v>
      </c>
      <c r="F38" s="71" t="s">
        <v>84</v>
      </c>
      <c r="G38" s="72" t="s">
        <v>85</v>
      </c>
      <c r="H38" s="73" t="s">
        <v>78</v>
      </c>
      <c r="I38" s="74" t="s">
        <v>82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64</v>
      </c>
      <c r="E39" s="77">
        <v>5.5444444444444443</v>
      </c>
      <c r="F39" s="78" t="s">
        <v>86</v>
      </c>
      <c r="G39" s="79" t="s">
        <v>87</v>
      </c>
      <c r="H39" s="80">
        <v>1</v>
      </c>
      <c r="I39" s="80" t="s">
        <v>88</v>
      </c>
      <c r="R39"/>
      <c r="S39"/>
      <c r="T39"/>
    </row>
    <row r="40" spans="1:256" ht="14.25">
      <c r="A40" s="71" t="s">
        <v>89</v>
      </c>
      <c r="B40" s="81"/>
      <c r="C40" s="81"/>
      <c r="D40" s="82"/>
      <c r="E40" s="81"/>
      <c r="F40" s="78" t="s">
        <v>90</v>
      </c>
      <c r="G40" s="79" t="s">
        <v>91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92</v>
      </c>
      <c r="G41" s="79" t="s">
        <v>93</v>
      </c>
      <c r="H41" s="83">
        <v>1</v>
      </c>
      <c r="I41" s="80" t="s">
        <v>88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94</v>
      </c>
      <c r="G42" s="79" t="s">
        <v>95</v>
      </c>
      <c r="H42" s="83">
        <v>2</v>
      </c>
      <c r="I42" s="80" t="s">
        <v>88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10</v>
      </c>
      <c r="I43" s="80" t="s">
        <v>98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15</v>
      </c>
      <c r="I44" s="80" t="s">
        <v>98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/>
      <c r="I45" s="80"/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51</v>
      </c>
      <c r="I48" s="80" t="s">
        <v>98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20</v>
      </c>
      <c r="I50" s="80" t="s">
        <v>98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69</v>
      </c>
      <c r="B54" s="7"/>
      <c r="C54" s="7"/>
      <c r="D54" s="7"/>
      <c r="E54" s="91"/>
      <c r="F54" s="92"/>
      <c r="G54" s="90"/>
      <c r="T54"/>
    </row>
    <row r="55" spans="1:256">
      <c r="A55" s="11" t="s">
        <v>84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69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85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84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64</v>
      </c>
      <c r="C66" s="105" t="s">
        <v>145</v>
      </c>
      <c r="D66" s="80" t="s">
        <v>87</v>
      </c>
      <c r="E66" s="80" t="s">
        <v>134</v>
      </c>
      <c r="F66" s="80" t="s">
        <v>146</v>
      </c>
      <c r="G66" s="80">
        <v>10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64</v>
      </c>
      <c r="C67" s="105" t="s">
        <v>147</v>
      </c>
      <c r="D67" s="80" t="s">
        <v>93</v>
      </c>
      <c r="E67" s="80" t="s">
        <v>124</v>
      </c>
      <c r="F67" s="80" t="s">
        <v>146</v>
      </c>
      <c r="G67" s="83">
        <v>25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64</v>
      </c>
      <c r="C68" s="105" t="s">
        <v>148</v>
      </c>
      <c r="D68" s="80" t="s">
        <v>95</v>
      </c>
      <c r="E68" s="80" t="s">
        <v>134</v>
      </c>
      <c r="F68" s="80" t="s">
        <v>146</v>
      </c>
      <c r="G68" s="83">
        <v>30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64</v>
      </c>
      <c r="C69" s="105" t="s">
        <v>149</v>
      </c>
      <c r="D69" s="80" t="s">
        <v>95</v>
      </c>
      <c r="E69" s="80" t="s">
        <v>129</v>
      </c>
      <c r="F69" s="80" t="s">
        <v>146</v>
      </c>
      <c r="G69" s="83">
        <v>10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64</v>
      </c>
      <c r="C70" s="105" t="s">
        <v>150</v>
      </c>
      <c r="D70" s="80" t="s">
        <v>97</v>
      </c>
      <c r="E70" s="80" t="s">
        <v>134</v>
      </c>
      <c r="F70" s="80" t="s">
        <v>151</v>
      </c>
      <c r="G70" s="83">
        <v>30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64</v>
      </c>
      <c r="C71" s="105" t="s">
        <v>152</v>
      </c>
      <c r="D71" s="80" t="s">
        <v>100</v>
      </c>
      <c r="E71" s="80" t="s">
        <v>134</v>
      </c>
      <c r="F71" s="80" t="s">
        <v>151</v>
      </c>
      <c r="G71" s="83">
        <v>25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64</v>
      </c>
      <c r="C72" s="105" t="s">
        <v>153</v>
      </c>
      <c r="D72" s="80" t="s">
        <v>108</v>
      </c>
      <c r="E72" s="80" t="s">
        <v>129</v>
      </c>
      <c r="F72" s="80" t="s">
        <v>151</v>
      </c>
      <c r="G72" s="83">
        <v>20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64</v>
      </c>
      <c r="C73" s="105" t="s">
        <v>154</v>
      </c>
      <c r="D73" s="80" t="s">
        <v>112</v>
      </c>
      <c r="E73" s="80" t="s">
        <v>134</v>
      </c>
      <c r="F73" s="80" t="s">
        <v>151</v>
      </c>
      <c r="G73" s="83">
        <v>15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64</v>
      </c>
      <c r="C74" s="105" t="s">
        <v>155</v>
      </c>
      <c r="D74" s="80" t="s">
        <v>108</v>
      </c>
      <c r="E74" s="80" t="s">
        <v>134</v>
      </c>
      <c r="F74" s="80" t="s">
        <v>156</v>
      </c>
      <c r="G74" s="83">
        <v>30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64</v>
      </c>
      <c r="C75" s="105" t="s">
        <v>157</v>
      </c>
      <c r="D75" s="80" t="s">
        <v>108</v>
      </c>
      <c r="E75" s="80" t="s">
        <v>124</v>
      </c>
      <c r="F75" s="80" t="s">
        <v>156</v>
      </c>
      <c r="G75" s="83">
        <v>10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64</v>
      </c>
      <c r="C76" s="105" t="s">
        <v>158</v>
      </c>
      <c r="D76" s="80" t="s">
        <v>108</v>
      </c>
      <c r="E76" s="80" t="s">
        <v>129</v>
      </c>
      <c r="F76" s="80" t="s">
        <v>156</v>
      </c>
      <c r="G76" s="83">
        <v>25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64</v>
      </c>
      <c r="C77" s="105" t="s">
        <v>159</v>
      </c>
      <c r="D77" s="80" t="s">
        <v>108</v>
      </c>
      <c r="E77" s="80" t="s">
        <v>134</v>
      </c>
      <c r="F77" s="80" t="s">
        <v>156</v>
      </c>
      <c r="G77" s="83">
        <v>20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64</v>
      </c>
      <c r="C88" s="83" t="s">
        <v>170</v>
      </c>
      <c r="D88" s="119" t="s">
        <v>171</v>
      </c>
      <c r="E88" s="83">
        <v>11</v>
      </c>
      <c r="F88" s="83"/>
      <c r="G88" s="83">
        <v>2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64</v>
      </c>
      <c r="C89" s="83" t="s">
        <v>172</v>
      </c>
      <c r="D89" s="119" t="s">
        <v>173</v>
      </c>
      <c r="E89" s="83">
        <v>8</v>
      </c>
      <c r="F89" s="83">
        <v>41</v>
      </c>
      <c r="G89" s="83">
        <v>3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64</v>
      </c>
      <c r="C90" s="83" t="s">
        <v>174</v>
      </c>
      <c r="D90" s="119" t="s">
        <v>175</v>
      </c>
      <c r="E90" s="83">
        <v>4</v>
      </c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64</v>
      </c>
      <c r="C91" s="83" t="s">
        <v>176</v>
      </c>
      <c r="D91" s="119" t="s">
        <v>177</v>
      </c>
      <c r="E91" s="83">
        <v>1</v>
      </c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64</v>
      </c>
      <c r="C92" s="83" t="s">
        <v>178</v>
      </c>
      <c r="D92" s="119" t="s">
        <v>179</v>
      </c>
      <c r="E92" s="83">
        <v>3</v>
      </c>
      <c r="F92" s="83">
        <v>2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64</v>
      </c>
      <c r="C93" s="83" t="s">
        <v>180</v>
      </c>
      <c r="D93" s="119" t="s">
        <v>181</v>
      </c>
      <c r="E93" s="83"/>
      <c r="F93" s="83">
        <v>9</v>
      </c>
      <c r="G93" s="83">
        <v>1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64</v>
      </c>
      <c r="C94" s="83" t="s">
        <v>182</v>
      </c>
      <c r="D94" s="119" t="s">
        <v>183</v>
      </c>
      <c r="E94" s="83"/>
      <c r="F94" s="83">
        <v>1</v>
      </c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64</v>
      </c>
      <c r="C95" s="83" t="s">
        <v>184</v>
      </c>
      <c r="D95" s="119" t="s">
        <v>185</v>
      </c>
      <c r="E95" s="83">
        <v>3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64</v>
      </c>
      <c r="C96" s="83" t="s">
        <v>186</v>
      </c>
      <c r="D96" s="119" t="s">
        <v>187</v>
      </c>
      <c r="E96" s="83">
        <v>61</v>
      </c>
      <c r="F96" s="83">
        <v>41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64</v>
      </c>
      <c r="C97" s="83" t="s">
        <v>188</v>
      </c>
      <c r="D97" s="119" t="s">
        <v>189</v>
      </c>
      <c r="E97" s="83">
        <v>3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64</v>
      </c>
      <c r="C98" s="83" t="s">
        <v>190</v>
      </c>
      <c r="D98" s="119" t="s">
        <v>191</v>
      </c>
      <c r="E98" s="83">
        <v>3</v>
      </c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64</v>
      </c>
      <c r="C99" s="83" t="s">
        <v>192</v>
      </c>
      <c r="D99" s="119" t="s">
        <v>193</v>
      </c>
      <c r="E99" s="83">
        <v>1</v>
      </c>
      <c r="F99" s="83"/>
      <c r="G99" s="83">
        <v>3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64</v>
      </c>
      <c r="C100" s="83" t="s">
        <v>194</v>
      </c>
      <c r="D100" s="119" t="s">
        <v>195</v>
      </c>
      <c r="E100" s="83">
        <v>4</v>
      </c>
      <c r="F100" s="83">
        <v>5</v>
      </c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64</v>
      </c>
      <c r="C101" s="83" t="s">
        <v>196</v>
      </c>
      <c r="D101" s="119" t="s">
        <v>197</v>
      </c>
      <c r="E101" s="83"/>
      <c r="F101" s="83">
        <v>1</v>
      </c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64</v>
      </c>
      <c r="C102" s="83" t="s">
        <v>198</v>
      </c>
      <c r="D102" s="119" t="s">
        <v>199</v>
      </c>
      <c r="E102" s="83"/>
      <c r="F102" s="83">
        <v>1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64</v>
      </c>
      <c r="C103" s="83" t="s">
        <v>200</v>
      </c>
      <c r="D103" s="119" t="s">
        <v>201</v>
      </c>
      <c r="E103" s="83"/>
      <c r="F103" s="83">
        <v>1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64</v>
      </c>
      <c r="C104" s="83" t="s">
        <v>202</v>
      </c>
      <c r="D104" s="119" t="s">
        <v>203</v>
      </c>
      <c r="E104" s="83">
        <v>8</v>
      </c>
      <c r="F104" s="83">
        <v>5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64</v>
      </c>
      <c r="C105" s="83" t="s">
        <v>204</v>
      </c>
      <c r="D105" s="119" t="s">
        <v>205</v>
      </c>
      <c r="E105" s="83">
        <v>1</v>
      </c>
      <c r="F105" s="83">
        <v>10</v>
      </c>
      <c r="G105" s="83">
        <v>2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64</v>
      </c>
      <c r="C106" s="83" t="s">
        <v>206</v>
      </c>
      <c r="D106" s="119" t="s">
        <v>207</v>
      </c>
      <c r="E106" s="83">
        <v>3</v>
      </c>
      <c r="F106" s="83">
        <v>10</v>
      </c>
      <c r="G106" s="83">
        <v>3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64</v>
      </c>
      <c r="C107" s="83" t="s">
        <v>208</v>
      </c>
      <c r="D107" s="119" t="s">
        <v>209</v>
      </c>
      <c r="E107" s="83">
        <v>3</v>
      </c>
      <c r="F107" s="83">
        <v>2</v>
      </c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64</v>
      </c>
      <c r="C108" s="83" t="s">
        <v>210</v>
      </c>
      <c r="D108" s="119" t="s">
        <v>211</v>
      </c>
      <c r="E108" s="83">
        <v>83</v>
      </c>
      <c r="F108" s="83">
        <v>117</v>
      </c>
      <c r="G108" s="83">
        <v>5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64</v>
      </c>
      <c r="C109" s="83" t="s">
        <v>212</v>
      </c>
      <c r="D109" s="119" t="s">
        <v>213</v>
      </c>
      <c r="E109" s="83">
        <v>1</v>
      </c>
      <c r="F109" s="83">
        <v>1</v>
      </c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64</v>
      </c>
      <c r="C110" s="83" t="s">
        <v>214</v>
      </c>
      <c r="D110" s="119" t="s">
        <v>215</v>
      </c>
      <c r="E110" s="83">
        <v>72</v>
      </c>
      <c r="F110" s="83">
        <v>38</v>
      </c>
      <c r="G110" s="83">
        <v>4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64</v>
      </c>
      <c r="C111" s="83" t="s">
        <v>216</v>
      </c>
      <c r="D111" s="119" t="s">
        <v>217</v>
      </c>
      <c r="E111" s="83"/>
      <c r="F111" s="83">
        <v>1</v>
      </c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64</v>
      </c>
      <c r="C112" s="83" t="s">
        <v>218</v>
      </c>
      <c r="D112" s="119" t="s">
        <v>219</v>
      </c>
      <c r="E112" s="83"/>
      <c r="F112" s="83">
        <v>15</v>
      </c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64</v>
      </c>
      <c r="C113" s="83" t="s">
        <v>220</v>
      </c>
      <c r="D113" s="119" t="s">
        <v>221</v>
      </c>
      <c r="E113" s="83">
        <v>9</v>
      </c>
      <c r="F113" s="83">
        <v>5</v>
      </c>
      <c r="G113" s="83">
        <v>2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64</v>
      </c>
      <c r="C114" s="83" t="s">
        <v>222</v>
      </c>
      <c r="D114" s="119" t="s">
        <v>223</v>
      </c>
      <c r="E114" s="83"/>
      <c r="F114" s="83">
        <v>3</v>
      </c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64</v>
      </c>
      <c r="C115" s="83" t="s">
        <v>224</v>
      </c>
      <c r="D115" s="119" t="s">
        <v>225</v>
      </c>
      <c r="E115" s="83">
        <v>11</v>
      </c>
      <c r="F115" s="83"/>
      <c r="G115" s="83">
        <v>4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64</v>
      </c>
      <c r="C116" s="83" t="s">
        <v>226</v>
      </c>
      <c r="D116" s="119" t="s">
        <v>227</v>
      </c>
      <c r="E116" s="83">
        <v>9</v>
      </c>
      <c r="F116" s="83">
        <v>3</v>
      </c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64</v>
      </c>
      <c r="C117" s="83" t="s">
        <v>228</v>
      </c>
      <c r="D117" s="119" t="s">
        <v>229</v>
      </c>
      <c r="E117" s="83">
        <v>1</v>
      </c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64</v>
      </c>
      <c r="C118" s="83" t="s">
        <v>230</v>
      </c>
      <c r="D118" s="119" t="s">
        <v>231</v>
      </c>
      <c r="E118" s="83">
        <v>3</v>
      </c>
      <c r="F118" s="83">
        <v>8</v>
      </c>
      <c r="G118" s="83">
        <v>1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64</v>
      </c>
      <c r="C119" s="83" t="s">
        <v>232</v>
      </c>
      <c r="D119" s="119" t="s">
        <v>233</v>
      </c>
      <c r="E119" s="83">
        <v>10</v>
      </c>
      <c r="F119" s="83">
        <v>21</v>
      </c>
      <c r="G119" s="83">
        <v>1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64</v>
      </c>
      <c r="C120" s="83" t="s">
        <v>234</v>
      </c>
      <c r="D120" s="119" t="s">
        <v>235</v>
      </c>
      <c r="E120" s="83">
        <v>1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64</v>
      </c>
      <c r="C121" s="83" t="s">
        <v>236</v>
      </c>
      <c r="D121" s="119" t="s">
        <v>237</v>
      </c>
      <c r="E121" s="83">
        <v>1</v>
      </c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64</v>
      </c>
      <c r="C122" s="83" t="s">
        <v>238</v>
      </c>
      <c r="D122" s="119" t="s">
        <v>239</v>
      </c>
      <c r="E122" s="83">
        <v>2</v>
      </c>
      <c r="F122" s="83">
        <v>2</v>
      </c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64</v>
      </c>
      <c r="C123" s="83" t="s">
        <v>240</v>
      </c>
      <c r="D123" s="119" t="s">
        <v>241</v>
      </c>
      <c r="E123" s="83">
        <v>3</v>
      </c>
      <c r="F123" s="83">
        <v>1</v>
      </c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64</v>
      </c>
      <c r="C124" s="83" t="s">
        <v>242</v>
      </c>
      <c r="D124" s="119" t="s">
        <v>243</v>
      </c>
      <c r="E124" s="83">
        <v>1</v>
      </c>
      <c r="F124" s="83">
        <v>9</v>
      </c>
      <c r="G124" s="83">
        <v>1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64</v>
      </c>
      <c r="C125" s="83" t="s">
        <v>244</v>
      </c>
      <c r="D125" s="119" t="s">
        <v>245</v>
      </c>
      <c r="E125" s="83">
        <v>3</v>
      </c>
      <c r="F125" s="83">
        <v>5</v>
      </c>
      <c r="G125" s="83">
        <v>4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64</v>
      </c>
      <c r="C126" s="83" t="s">
        <v>246</v>
      </c>
      <c r="D126" s="119" t="s">
        <v>247</v>
      </c>
      <c r="E126" s="83">
        <v>56</v>
      </c>
      <c r="F126" s="83">
        <v>56</v>
      </c>
      <c r="G126" s="83">
        <v>80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64</v>
      </c>
      <c r="C127" s="83" t="s">
        <v>248</v>
      </c>
      <c r="D127" s="119" t="s">
        <v>249</v>
      </c>
      <c r="E127" s="83">
        <v>2</v>
      </c>
      <c r="F127" s="83">
        <v>2</v>
      </c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64</v>
      </c>
      <c r="C128" s="83" t="s">
        <v>250</v>
      </c>
      <c r="D128" s="119" t="s">
        <v>251</v>
      </c>
      <c r="E128" s="83">
        <v>2</v>
      </c>
      <c r="F128" s="83">
        <v>9</v>
      </c>
      <c r="G128" s="83">
        <v>45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64</v>
      </c>
      <c r="C129" s="83" t="s">
        <v>252</v>
      </c>
      <c r="D129" s="119" t="s">
        <v>253</v>
      </c>
      <c r="E129" s="83">
        <v>55</v>
      </c>
      <c r="F129" s="83">
        <v>10</v>
      </c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64</v>
      </c>
      <c r="C130" s="83" t="s">
        <v>254</v>
      </c>
      <c r="D130" s="119" t="s">
        <v>255</v>
      </c>
      <c r="E130" s="83"/>
      <c r="F130" s="83">
        <v>1</v>
      </c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64</v>
      </c>
      <c r="C131" s="83" t="s">
        <v>256</v>
      </c>
      <c r="D131" s="119" t="s">
        <v>257</v>
      </c>
      <c r="E131" s="83"/>
      <c r="F131" s="83"/>
      <c r="G131" s="83">
        <v>3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64</v>
      </c>
      <c r="C132" s="83" t="s">
        <v>258</v>
      </c>
      <c r="D132" s="119" t="s">
        <v>259</v>
      </c>
      <c r="E132" s="83">
        <v>1</v>
      </c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64</v>
      </c>
      <c r="C133" s="83" t="s">
        <v>260</v>
      </c>
      <c r="D133" s="119" t="s">
        <v>261</v>
      </c>
      <c r="E133" s="83">
        <v>1</v>
      </c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64</v>
      </c>
      <c r="C134" s="83" t="s">
        <v>262</v>
      </c>
      <c r="D134" s="119" t="s">
        <v>263</v>
      </c>
      <c r="E134" s="83">
        <v>9</v>
      </c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64</v>
      </c>
      <c r="C135" s="83" t="s">
        <v>264</v>
      </c>
      <c r="D135" s="119" t="s">
        <v>265</v>
      </c>
      <c r="E135" s="83" t="s">
        <v>266</v>
      </c>
      <c r="F135" s="83" t="s">
        <v>266</v>
      </c>
      <c r="G135" s="83" t="s">
        <v>266</v>
      </c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64</v>
      </c>
      <c r="C136" s="83" t="s">
        <v>267</v>
      </c>
      <c r="D136" s="119" t="s">
        <v>268</v>
      </c>
      <c r="E136" s="83" t="s">
        <v>266</v>
      </c>
      <c r="F136" s="83" t="s">
        <v>266</v>
      </c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64</v>
      </c>
      <c r="C137" s="83" t="s">
        <v>269</v>
      </c>
      <c r="D137" s="119" t="s">
        <v>270</v>
      </c>
      <c r="E137" s="83"/>
      <c r="F137" s="83"/>
      <c r="G137" s="83">
        <v>2</v>
      </c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64</v>
      </c>
      <c r="C138" s="83" t="s">
        <v>271</v>
      </c>
      <c r="D138" s="119" t="s">
        <v>272</v>
      </c>
      <c r="E138" s="83"/>
      <c r="F138" s="83">
        <v>2</v>
      </c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64</v>
      </c>
      <c r="C139" s="83" t="s">
        <v>273</v>
      </c>
      <c r="D139" s="119" t="s">
        <v>274</v>
      </c>
      <c r="E139" s="83">
        <v>18</v>
      </c>
      <c r="F139" s="83">
        <v>31</v>
      </c>
      <c r="G139" s="83">
        <v>43</v>
      </c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64</v>
      </c>
      <c r="C140" s="83" t="s">
        <v>275</v>
      </c>
      <c r="D140" s="119" t="s">
        <v>276</v>
      </c>
      <c r="E140" s="83">
        <v>7</v>
      </c>
      <c r="F140" s="83">
        <v>10</v>
      </c>
      <c r="G140" s="83">
        <v>43</v>
      </c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64</v>
      </c>
      <c r="C141" s="83" t="s">
        <v>277</v>
      </c>
      <c r="D141" s="119" t="s">
        <v>278</v>
      </c>
      <c r="E141" s="83"/>
      <c r="F141" s="83"/>
      <c r="G141" s="83" t="s">
        <v>266</v>
      </c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64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64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64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64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64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64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64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64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64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64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64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64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64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64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64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64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64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64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64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64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64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64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64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64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64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64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64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64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64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64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64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64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64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64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64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64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64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64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64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64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64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64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64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64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64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64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64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64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64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64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64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64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64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64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64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64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64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64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64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64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64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64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64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64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64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64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64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64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64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64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64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64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64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64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64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64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64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64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64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64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64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64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64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64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64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64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64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64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64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64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64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64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64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64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64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64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64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64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64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64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64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64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85E283D2-D5D2-4892-9D09-FD529EFB84A4}">
      <formula1>$T$2:$T$3</formula1>
    </dataValidation>
    <dataValidation type="list" allowBlank="1" showErrorMessage="1" errorTitle="Bocal de regroupement" sqref="F78" xr:uid="{686D26B5-89B5-44FD-B328-34D75B942F03}">
      <formula1>#REF!</formula1>
    </dataValidation>
    <dataValidation type="list" allowBlank="1" showErrorMessage="1" errorTitle="Abondance végétation de 0 à 5" sqref="K78" xr:uid="{1480E898-655D-40FC-8A5F-F3F559F4A167}">
      <formula1>#REF!</formula1>
    </dataValidation>
    <dataValidation type="list" allowBlank="1" showErrorMessage="1" errorTitle="Intensité du comatage de 0 à 5" sqref="H78" xr:uid="{33B44619-D38F-4589-9B1C-A197E4254047}">
      <formula1>#REF!</formula1>
    </dataValidation>
    <dataValidation type="list" allowBlank="1" showErrorMessage="1" errorTitle="Codage SANDRE svp" sqref="E78" xr:uid="{67FB7165-C59D-4C28-A318-5E2B9371A87A}">
      <formula1>#REF!</formula1>
    </dataValidation>
    <dataValidation type="list" allowBlank="1" showInputMessage="1" showErrorMessage="1" sqref="D78 IV67:IV78" xr:uid="{168B0105-B5C7-4EF1-A40D-5078CEBE3D5D}">
      <formula1>#REF!</formula1>
    </dataValidation>
    <dataValidation type="list" allowBlank="1" errorTitle="Codage SANDRE svp" sqref="E66:E77" xr:uid="{903CD0AB-D529-4283-A641-450076A2E68A}">
      <formula1>"N1, N3, N5 , N6"</formula1>
    </dataValidation>
    <dataValidation type="list" allowBlank="1" showInputMessage="1" sqref="D67:D77" xr:uid="{E7C362B9-665E-482D-9642-51C48FFBDFC0}">
      <formula1>"S1, S2, S3, S9, S10, S11, S18, S24, S25, S28, S29, S30"</formula1>
    </dataValidation>
    <dataValidation allowBlank="1" showErrorMessage="1" errorTitle="Altitude en mètres" sqref="K23:N23" xr:uid="{3DC592FE-6463-40FA-B4F8-5BDA6AB392A8}"/>
    <dataValidation type="list" allowBlank="1" errorTitle="Bocal de regroupement" sqref="F66:F77" xr:uid="{8850936D-7C8E-4CDE-A097-EB903ECACD6A}">
      <formula1>"PhA , PhB, PhC"</formula1>
    </dataValidation>
    <dataValidation type="list" allowBlank="1" errorTitle="Intensité du comatage de 0 à 5" sqref="H66:H77" xr:uid="{31856A40-6C50-420C-9F2C-4EFE687D4B4F}">
      <formula1>"0, 1, 2, 3, 4, 5"</formula1>
    </dataValidation>
    <dataValidation type="list" allowBlank="1" errorTitle="Stabilité ou non du substrat" sqref="I66:I77" xr:uid="{B8DF9055-1A10-478A-976D-57981D80F921}">
      <formula1>"stable , moyennement stable , instable"</formula1>
    </dataValidation>
    <dataValidation type="list" allowBlank="1" errorTitle="Abondance végétation de 0 à 5" sqref="K66:K77" xr:uid="{18079D4A-54E2-4739-8CCE-C925AFB435C0}">
      <formula1>"0, 1, 2, 3, 4, 5"</formula1>
    </dataValidation>
    <dataValidation type="list" allowBlank="1" errorTitle="Choisir une des 4 catégories" error="Vous devez indiquer une des 4 catégories de la liste déroulante" sqref="I39:I50" xr:uid="{07581800-4444-411A-B5E5-969503D49CEC}">
      <formula1>"D, M, MNR, P"</formula1>
    </dataValidation>
    <dataValidation type="list" allowBlank="1" sqref="D66" xr:uid="{D229182C-58B5-4BFD-AFD5-D125B04267D9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4695051-F778-45B7-9363-8E3E89A96C2C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4228C2E-7479-49E7-B570-39A5E21BE6E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FE2D804B-C094-450C-B280-437F1974DC6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018D665-0F88-4D96-A1E5-01747FCF48AE}">
      <formula1>1</formula1>
      <formula2>3</formula2>
    </dataValidation>
    <dataValidation allowBlank="1" showErrorMessage="1" promptTitle="ATTENTION" prompt="en Lambert II étendu" sqref="G23 E27:E28" xr:uid="{F3A36A42-386F-4B99-B0BC-C5AAD0426A3B}"/>
    <dataValidation type="textLength" allowBlank="1" showInputMessage="1" showErrorMessage="1" sqref="A41:E41 IS42:IV42" xr:uid="{8A78F48B-426F-42F2-913B-BC0C6C457B37}">
      <formula1>0</formula1>
      <formula2>50</formula2>
    </dataValidation>
    <dataValidation type="whole" allowBlank="1" showErrorMessage="1" errorTitle="Altitude en mètres" sqref="I23:I28" xr:uid="{BDB4553D-E37C-42DF-9859-854323C00CE0}">
      <formula1>0</formula1>
      <formula2>4000</formula2>
    </dataValidation>
    <dataValidation type="decimal" allowBlank="1" showErrorMessage="1" errorTitle="Recouvrement en % de 0 à 100" sqref="H39:H50" xr:uid="{1222D6CD-8CF5-438C-A5B9-1F2AD04D4FF7}">
      <formula1>0</formula1>
      <formula2>100</formula2>
    </dataValidation>
    <dataValidation type="textLength" operator="equal" allowBlank="1" showErrorMessage="1" errorTitle="Code INSEE selon le type 00000" sqref="F23" xr:uid="{286D2E7C-ACBA-4915-BA2F-B4CA127C035A}">
      <formula1>5</formula1>
      <formula2>0</formula2>
    </dataValidation>
    <dataValidation type="date" allowBlank="1" showErrorMessage="1" errorTitle="Date du prélèvement (jj/mm/aaaa)" sqref="IV40" xr:uid="{EE418868-53DC-4893-9F5D-C99962478407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2019-03-06T10:08:56Z</dcterms:created>
  <dcterms:modified xsi:type="dcterms:W3CDTF">2019-03-06T10:12:05Z</dcterms:modified>
</cp:coreProperties>
</file>