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6 CORSE\FIUFO\19036_FIUFO_exports\"/>
    </mc:Choice>
  </mc:AlternateContent>
  <xr:revisionPtr revIDLastSave="0" documentId="13_ncr:1_{45A6411E-116E-4917-A930-819684E0A67E}" xr6:coauthVersionLast="45" xr6:coauthVersionMax="45" xr10:uidLastSave="{00000000-0000-0000-0000-000000000000}"/>
  <bookViews>
    <workbookView xWindow="-120" yWindow="-120" windowWidth="24240" windowHeight="13140" xr2:uid="{9C2DCD2C-0AAD-465B-9067-4AA96C33948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A151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67" i="2"/>
  <c r="A68" i="2"/>
  <c r="A69" i="2"/>
  <c r="A70" i="2"/>
  <c r="A71" i="2"/>
  <c r="A72" i="2"/>
  <c r="A73" i="2"/>
  <c r="A74" i="2"/>
  <c r="A75" i="2"/>
  <c r="A7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8" i="2"/>
  <c r="A157" i="2"/>
  <c r="A156" i="2"/>
  <c r="A155" i="2"/>
  <c r="A154" i="2"/>
  <c r="A153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</calcChain>
</file>

<file path=xl/sharedStrings.xml><?xml version="1.0" encoding="utf-8"?>
<sst xmlns="http://schemas.openxmlformats.org/spreadsheetml/2006/main" count="651" uniqueCount="343">
  <si>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</si>
  <si>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</si>
  <si>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</si>
  <si>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</si>
  <si>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</si>
  <si>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</si>
  <si>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</si>
  <si>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</si>
  <si>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</si>
  <si>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</si>
  <si>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</si>
  <si>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</si>
  <si>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</si>
  <si>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FIUMICELLU</t>
  </si>
  <si>
    <t>FIUMICELLU A FORCIOLO</t>
  </si>
  <si>
    <t>27/06/2019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</si>
  <si>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</si>
  <si>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</si>
  <si>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</si>
  <si>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</si>
  <si>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</si>
  <si>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</si>
  <si>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</si>
  <si>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</si>
  <si>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</si>
  <si>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</si>
  <si>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</si>
  <si>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</si>
  <si>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</si>
  <si>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</si>
  <si>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</si>
  <si>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</si>
  <si>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</si>
  <si>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</si>
  <si>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</si>
  <si>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</si>
  <si>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</si>
  <si>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</si>
  <si>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</si>
  <si>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</si>
  <si>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</si>
  <si>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</si>
  <si>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</si>
  <si>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N3</t>
  </si>
  <si>
    <t>A</t>
  </si>
  <si>
    <t>P2</t>
  </si>
  <si>
    <t>N1</t>
  </si>
  <si>
    <t>P3</t>
  </si>
  <si>
    <t>S28</t>
  </si>
  <si>
    <t>P4</t>
  </si>
  <si>
    <t>N5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</si>
  <si>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</si>
  <si>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</si>
  <si>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</si>
  <si>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</si>
  <si>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</si>
  <si>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</si>
  <si>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</si>
  <si>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</si>
  <si>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</si>
  <si>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</si>
  <si>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</si>
  <si>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</si>
  <si>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</si>
  <si>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</si>
  <si>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</si>
  <si>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</si>
  <si>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</si>
  <si>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</si>
  <si>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</si>
  <si>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</si>
  <si>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</si>
  <si>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</si>
  <si>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</si>
  <si>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</si>
  <si>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</si>
  <si>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</si>
  <si>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</si>
  <si>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</si>
  <si>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</si>
  <si>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</si>
  <si>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</si>
  <si>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</si>
  <si>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</si>
  <si>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</si>
  <si>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</si>
  <si>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</si>
  <si>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</si>
  <si>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</si>
  <si>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</si>
  <si>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</si>
  <si>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</si>
  <si>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</si>
  <si>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</si>
  <si>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</si>
  <si>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</si>
  <si>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</si>
  <si>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</si>
  <si>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</si>
  <si>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</si>
  <si>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</si>
  <si>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</si>
  <si>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</si>
  <si>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</si>
  <si>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</si>
  <si>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</si>
  <si>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</si>
  <si>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</si>
  <si>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</si>
  <si>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</si>
  <si>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</si>
  <si>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</si>
  <si>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</si>
  <si>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</si>
  <si>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</si>
  <si>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</si>
  <si>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</si>
  <si>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</si>
  <si>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</si>
  <si>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</si>
  <si>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</si>
  <si>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</si>
  <si>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</si>
  <si>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</si>
  <si>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</si>
  <si>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</si>
  <si>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</si>
  <si>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</si>
  <si>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</si>
  <si>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</si>
  <si>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</si>
  <si>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</si>
  <si>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</si>
  <si>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</si>
  <si>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</si>
  <si>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</si>
  <si>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</si>
  <si>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</si>
  <si>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</si>
  <si>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</si>
  <si>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P7, P11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</si>
  <si>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</si>
  <si>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</si>
  <si>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</si>
  <si>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</si>
  <si>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</si>
  <si>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</si>
  <si>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</si>
  <si>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</si>
  <si>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</si>
  <si>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</si>
  <si>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</si>
  <si>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</si>
  <si>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</si>
  <si>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</si>
  <si>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</si>
  <si>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</si>
  <si>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</si>
  <si>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</si>
  <si>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</si>
  <si>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</si>
  <si>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</si>
  <si>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</si>
  <si>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</si>
  <si>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</si>
  <si>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</si>
  <si>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</si>
  <si>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</si>
  <si>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</si>
  <si>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</si>
  <si>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</si>
  <si>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</si>
  <si>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</si>
  <si>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</si>
  <si>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</si>
  <si>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</si>
  <si>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</si>
  <si>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</si>
  <si>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</si>
  <si>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</si>
  <si>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</si>
  <si>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</si>
  <si>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</si>
  <si>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</si>
  <si>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</si>
  <si>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</si>
  <si>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</si>
  <si>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</si>
  <si>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</si>
  <si>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</si>
  <si>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</si>
  <si>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</si>
  <si>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</si>
  <si>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</si>
  <si>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</si>
  <si>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06217465</t>
  </si>
  <si>
    <t>FORCIOLO</t>
  </si>
  <si>
    <t>2A117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</si>
  <si>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</si>
  <si>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</si>
  <si>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</si>
  <si>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</si>
  <si>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</si>
  <si>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</si>
  <si>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PTP16-A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</si>
  <si>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</si>
  <si>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</si>
  <si>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</si>
  <si>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</si>
  <si>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</si>
  <si>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</si>
  <si>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</si>
  <si>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</si>
  <si>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</si>
  <si>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</si>
  <si>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</si>
  <si>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</si>
  <si>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</si>
  <si>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</si>
  <si>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</si>
  <si>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</si>
  <si>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</si>
  <si>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</si>
  <si>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</si>
  <si>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</si>
  <si>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</si>
  <si>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</si>
  <si>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</si>
  <si>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</si>
  <si>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</si>
  <si>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</si>
  <si>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</si>
  <si>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</si>
  <si>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</si>
  <si>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</si>
  <si>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</si>
  <si>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</si>
  <si>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</si>
  <si>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</si>
  <si>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</si>
  <si>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</si>
  <si>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</si>
  <si>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</si>
  <si>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</si>
  <si>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</si>
  <si>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</si>
  <si>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</si>
  <si>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</si>
  <si>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Protonemura</t>
  </si>
  <si>
    <t>46</t>
  </si>
  <si>
    <t>Micrasema</t>
  </si>
  <si>
    <t>268</t>
  </si>
  <si>
    <t>Glossosomatidae</t>
  </si>
  <si>
    <t>189</t>
  </si>
  <si>
    <t>Agapetus</t>
  </si>
  <si>
    <t>191</t>
  </si>
  <si>
    <t>Hydropsychidae</t>
  </si>
  <si>
    <t>211</t>
  </si>
  <si>
    <t>Hydropsyche</t>
  </si>
  <si>
    <t>212</t>
  </si>
  <si>
    <t>Leptoceridae</t>
  </si>
  <si>
    <t>310</t>
  </si>
  <si>
    <t>sF. Limnephilinae</t>
  </si>
  <si>
    <t>3163</t>
  </si>
  <si>
    <t>Philopotamidae</t>
  </si>
  <si>
    <t>206</t>
  </si>
  <si>
    <t>Philopotamus</t>
  </si>
  <si>
    <t>209</t>
  </si>
  <si>
    <t>Rhyacophila</t>
  </si>
  <si>
    <t>183</t>
  </si>
  <si>
    <t>Sericostoma</t>
  </si>
  <si>
    <t>322</t>
  </si>
  <si>
    <t>Thremma</t>
  </si>
  <si>
    <t>301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</si>
  <si>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</si>
  <si>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</si>
  <si>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</si>
  <si>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</si>
  <si>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</si>
  <si>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</si>
  <si>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</si>
  <si>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</si>
  <si>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</si>
  <si>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</si>
  <si>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</si>
  <si>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</si>
  <si>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</si>
  <si>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</si>
  <si>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Habrophlebia</t>
  </si>
  <si>
    <t>491</t>
  </si>
  <si>
    <t>Helichus = Pomatinus</t>
  </si>
  <si>
    <t>611</t>
  </si>
  <si>
    <t>sF. Hydroporinae</t>
  </si>
  <si>
    <t>2393</t>
  </si>
  <si>
    <t>Elmidae</t>
  </si>
  <si>
    <t>614</t>
  </si>
  <si>
    <t>Elmis</t>
  </si>
  <si>
    <t>618</t>
  </si>
  <si>
    <t>Limnius</t>
  </si>
  <si>
    <t>623</t>
  </si>
  <si>
    <t>Macronychus</t>
  </si>
  <si>
    <t>626</t>
  </si>
  <si>
    <t>Stenelmis</t>
  </si>
  <si>
    <t>617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</si>
  <si>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</si>
  <si>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</si>
  <si>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</si>
  <si>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</si>
  <si>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</si>
  <si>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</si>
  <si>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</si>
  <si>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</si>
  <si>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</si>
  <si>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</si>
  <si>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</si>
  <si>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</si>
  <si>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</si>
  <si>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</si>
  <si>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</si>
  <si>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</si>
  <si>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</si>
  <si>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</si>
  <si>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</si>
  <si>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</si>
  <si>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</si>
  <si>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</si>
  <si>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</si>
  <si>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</si>
  <si>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</si>
  <si>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</si>
  <si>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</si>
  <si>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</si>
  <si>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OSTRACODES</t>
  </si>
  <si>
    <t>3170</t>
  </si>
  <si>
    <t>présence</t>
  </si>
  <si>
    <t>HYDRACARIENS = Hydracarina</t>
  </si>
  <si>
    <t>906</t>
  </si>
  <si>
    <t>Ancylus</t>
  </si>
  <si>
    <t>1028</t>
  </si>
  <si>
    <t>Potamopyrgus</t>
  </si>
  <si>
    <t>978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</si>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</sst>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B7BE5FE-F184-4199-9A8D-8BD817C138D5}"/>
    <cellStyle name="Normal_résultats" xfId="1" xr:uid="{9800242C-E746-4C3A-8FB5-D645962BA7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6%20CORSE/FIUFO/19036_FIUFO_27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FIUFO</v>
          </cell>
          <cell r="L5">
            <v>43643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6AA6-1814-42B7-BE00-6E4472E9D36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6217465</v>
      </c>
      <c r="B6" s="27" t="s">
        <v>13</v>
      </c>
      <c r="C6" s="27" t="s">
        <v>14</v>
      </c>
      <c r="D6" s="28" t="s">
        <v>15</v>
      </c>
      <c r="E6" s="27">
        <v>1199392.6308753714</v>
      </c>
      <c r="F6" s="27">
        <v>6102587.8889612779</v>
      </c>
      <c r="G6" s="27">
        <v>1199365.2397377305</v>
      </c>
      <c r="H6" s="29">
        <v>6102531.0952483602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8.9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4.7571428571428571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428.14285714285717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21.407142857142858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42</v>
      </c>
      <c r="L20" s="82" t="s">
        <v>46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48</v>
      </c>
      <c r="L22" s="82" t="s">
        <v>50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50</v>
      </c>
      <c r="M23" s="82" t="s">
        <v>54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57</v>
      </c>
      <c r="L24" s="82" t="s">
        <v>50</v>
      </c>
      <c r="M24" s="82" t="s">
        <v>54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43</v>
      </c>
      <c r="M25" s="82" t="s">
        <v>54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50</v>
      </c>
      <c r="M26" s="82" t="s">
        <v>54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61</v>
      </c>
      <c r="L27" s="82" t="s">
        <v>46</v>
      </c>
      <c r="M27" s="82" t="s">
        <v>67</v>
      </c>
      <c r="N27" s="92">
        <v>35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61</v>
      </c>
      <c r="L28" s="82" t="s">
        <v>50</v>
      </c>
      <c r="M28" s="82" t="s">
        <v>67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61</v>
      </c>
      <c r="L29" s="82" t="s">
        <v>43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64</v>
      </c>
      <c r="L30" s="103" t="s">
        <v>43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46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50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50</v>
      </c>
      <c r="L46" s="129"/>
      <c r="M46" s="128" t="s">
        <v>43</v>
      </c>
      <c r="N46" s="129"/>
      <c r="O46" s="128" t="s">
        <v>46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 t="s">
        <v>41</v>
      </c>
      <c r="N53" s="175">
        <v>2</v>
      </c>
      <c r="O53" s="174" t="s">
        <v>45</v>
      </c>
      <c r="P53" s="175">
        <v>1</v>
      </c>
      <c r="Q53" s="173">
        <v>2</v>
      </c>
    </row>
    <row r="54" spans="1:256" ht="22.5">
      <c r="A54" s="168" t="s">
        <v>122</v>
      </c>
      <c r="B54" s="169" t="s">
        <v>123</v>
      </c>
      <c r="C54" s="176" t="s">
        <v>48</v>
      </c>
      <c r="D54" s="171">
        <v>8</v>
      </c>
      <c r="E54" s="171">
        <v>2</v>
      </c>
      <c r="F54" s="172" t="s">
        <v>121</v>
      </c>
      <c r="G54" s="173"/>
      <c r="H54" s="156"/>
      <c r="I54" s="173"/>
      <c r="J54" s="173"/>
      <c r="K54" s="174" t="s">
        <v>49</v>
      </c>
      <c r="L54" s="175">
        <v>2</v>
      </c>
      <c r="M54" s="174" t="s">
        <v>47</v>
      </c>
      <c r="N54" s="175">
        <v>3</v>
      </c>
      <c r="O54" s="174"/>
      <c r="P54" s="175">
        <v>1</v>
      </c>
      <c r="Q54" s="173">
        <v>2</v>
      </c>
    </row>
    <row r="55" spans="1:256" ht="33.75">
      <c r="A55" s="168" t="s">
        <v>124</v>
      </c>
      <c r="B55" s="169" t="s">
        <v>125</v>
      </c>
      <c r="C55" s="176" t="s">
        <v>53</v>
      </c>
      <c r="D55" s="171">
        <v>7</v>
      </c>
      <c r="E55" s="171">
        <v>12</v>
      </c>
      <c r="F55" s="172" t="s">
        <v>126</v>
      </c>
      <c r="G55" s="173"/>
      <c r="H55" s="156"/>
      <c r="I55" s="173"/>
      <c r="J55" s="173"/>
      <c r="K55" s="174" t="s">
        <v>52</v>
      </c>
      <c r="L55" s="175">
        <v>3</v>
      </c>
      <c r="M55" s="174"/>
      <c r="N55" s="175">
        <v>2</v>
      </c>
      <c r="O55" s="174"/>
      <c r="P55" s="175">
        <v>1</v>
      </c>
      <c r="Q55" s="173">
        <v>1</v>
      </c>
    </row>
    <row r="56" spans="1:256" ht="33.75">
      <c r="A56" s="168" t="s">
        <v>127</v>
      </c>
      <c r="B56" s="169" t="s">
        <v>128</v>
      </c>
      <c r="C56" s="176" t="s">
        <v>57</v>
      </c>
      <c r="D56" s="171">
        <v>6</v>
      </c>
      <c r="E56" s="171">
        <v>15</v>
      </c>
      <c r="F56" s="172" t="s">
        <v>126</v>
      </c>
      <c r="G56" s="173"/>
      <c r="H56" s="156"/>
      <c r="I56" s="173"/>
      <c r="J56" s="173"/>
      <c r="K56" s="174" t="s">
        <v>56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61</v>
      </c>
      <c r="D60" s="171">
        <v>2</v>
      </c>
      <c r="E60" s="171">
        <v>45</v>
      </c>
      <c r="F60" s="172" t="s">
        <v>126</v>
      </c>
      <c r="G60" s="173"/>
      <c r="H60" s="156"/>
      <c r="I60" s="173"/>
      <c r="J60" s="173"/>
      <c r="K60" s="174" t="s">
        <v>69</v>
      </c>
      <c r="L60" s="175">
        <v>1</v>
      </c>
      <c r="M60" s="174" t="s">
        <v>140</v>
      </c>
      <c r="N60" s="175">
        <v>3</v>
      </c>
      <c r="O60" s="174" t="s">
        <v>66</v>
      </c>
      <c r="P60" s="175">
        <v>2</v>
      </c>
      <c r="Q60" s="173">
        <v>4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115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64</v>
      </c>
      <c r="D62" s="180">
        <v>0</v>
      </c>
      <c r="E62" s="180">
        <v>25</v>
      </c>
      <c r="F62" s="181" t="s">
        <v>126</v>
      </c>
      <c r="G62" s="182"/>
      <c r="H62" s="156"/>
      <c r="I62" s="182"/>
      <c r="J62" s="182"/>
      <c r="K62" s="183" t="s">
        <v>63</v>
      </c>
      <c r="L62" s="184">
        <v>3</v>
      </c>
      <c r="M62" s="183" t="s">
        <v>73</v>
      </c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112</v>
      </c>
      <c r="I63" s="186">
        <v>0</v>
      </c>
      <c r="J63" s="187"/>
      <c r="K63" s="186">
        <v>5</v>
      </c>
      <c r="L63" s="187"/>
      <c r="M63" s="186">
        <v>5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AFE57CF-6E46-4488-BE9A-974A4ECA2959}">
      <formula1>0</formula1>
      <formula2>50</formula2>
    </dataValidation>
    <dataValidation type="date" allowBlank="1" showErrorMessage="1" errorTitle="Date du prélèvement (jj/mm/aaaa)" sqref="D6:H6" xr:uid="{1EB3DCAF-0962-4247-85F8-5DC1FDC2454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0B0A-33EE-4A27-9DB2-D7F975A3DB4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 t="s">
        <v>197</v>
      </c>
      <c r="G23" s="235">
        <v>1199401</v>
      </c>
      <c r="H23" s="235">
        <v>6102717</v>
      </c>
      <c r="I23" s="235">
        <v>319</v>
      </c>
      <c r="J23" s="235" t="s">
        <v>198</v>
      </c>
      <c r="K23" s="234">
        <v>1199392.6308753714</v>
      </c>
      <c r="L23" s="234">
        <v>6102587.8889612779</v>
      </c>
      <c r="M23" s="234">
        <v>1199365.2397377305</v>
      </c>
      <c r="N23" s="234">
        <v>6102531.0952483602</v>
      </c>
      <c r="O23" s="235">
        <v>8.9</v>
      </c>
      <c r="P23" s="235">
        <v>90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200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FIUFO_2019-06-27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210</v>
      </c>
      <c r="F38" s="78" t="s">
        <v>17</v>
      </c>
      <c r="G38" s="275" t="s">
        <v>78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06217465</v>
      </c>
      <c r="B39" s="278" t="str">
        <f>C23</f>
        <v>FIUMICELLU</v>
      </c>
      <c r="C39" s="278" t="str">
        <f>D23</f>
        <v>FIUMICELLU A FORCIOLO</v>
      </c>
      <c r="D39" s="279" t="str">
        <f>D26</f>
        <v>27/06/2019</v>
      </c>
      <c r="E39" s="280">
        <v>4.7571428571428571</v>
      </c>
      <c r="F39" s="281" t="s">
        <v>217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48</v>
      </c>
      <c r="H42" s="284">
        <v>2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53</v>
      </c>
      <c r="H43" s="284">
        <v>12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57</v>
      </c>
      <c r="H44" s="284">
        <v>15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131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61</v>
      </c>
      <c r="H48" s="284">
        <v>45</v>
      </c>
      <c r="I48" s="283" t="s">
        <v>126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64</v>
      </c>
      <c r="H50" s="287">
        <v>25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46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50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06217465</v>
      </c>
      <c r="B66" s="308" t="str">
        <f>D26</f>
        <v>27/06/2019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06217465</v>
      </c>
      <c r="B67" s="311" t="str">
        <f>+B$66</f>
        <v>27/06/2019</v>
      </c>
      <c r="C67" s="309" t="s">
        <v>45</v>
      </c>
      <c r="D67" s="283" t="s">
        <v>42</v>
      </c>
      <c r="E67" s="283" t="s">
        <v>46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06217465</v>
      </c>
      <c r="B68" s="311" t="str">
        <f t="shared" si="0"/>
        <v>27/06/2019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06217465</v>
      </c>
      <c r="B69" s="311" t="str">
        <f t="shared" si="0"/>
        <v>27/06/2019</v>
      </c>
      <c r="C69" s="309" t="s">
        <v>49</v>
      </c>
      <c r="D69" s="283" t="s">
        <v>48</v>
      </c>
      <c r="E69" s="283" t="s">
        <v>50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06217465</v>
      </c>
      <c r="B70" s="311" t="str">
        <f t="shared" si="0"/>
        <v>27/06/2019</v>
      </c>
      <c r="C70" s="309" t="s">
        <v>52</v>
      </c>
      <c r="D70" s="283" t="s">
        <v>53</v>
      </c>
      <c r="E70" s="283" t="s">
        <v>50</v>
      </c>
      <c r="F70" s="283" t="s">
        <v>54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06217465</v>
      </c>
      <c r="B71" s="311" t="str">
        <f t="shared" si="0"/>
        <v>27/06/2019</v>
      </c>
      <c r="C71" s="309" t="s">
        <v>56</v>
      </c>
      <c r="D71" s="283" t="s">
        <v>57</v>
      </c>
      <c r="E71" s="283" t="s">
        <v>50</v>
      </c>
      <c r="F71" s="283" t="s">
        <v>54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06217465</v>
      </c>
      <c r="B72" s="311" t="str">
        <f t="shared" si="0"/>
        <v>27/06/2019</v>
      </c>
      <c r="C72" s="309" t="s">
        <v>60</v>
      </c>
      <c r="D72" s="283" t="s">
        <v>61</v>
      </c>
      <c r="E72" s="283" t="s">
        <v>43</v>
      </c>
      <c r="F72" s="283" t="s">
        <v>54</v>
      </c>
      <c r="G72" s="284">
        <v>30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06217465</v>
      </c>
      <c r="B73" s="311" t="str">
        <f t="shared" si="0"/>
        <v>27/06/2019</v>
      </c>
      <c r="C73" s="309" t="s">
        <v>63</v>
      </c>
      <c r="D73" s="283" t="s">
        <v>64</v>
      </c>
      <c r="E73" s="283" t="s">
        <v>50</v>
      </c>
      <c r="F73" s="283" t="s">
        <v>54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06217465</v>
      </c>
      <c r="B74" s="311" t="str">
        <f t="shared" si="0"/>
        <v>27/06/2019</v>
      </c>
      <c r="C74" s="309" t="s">
        <v>66</v>
      </c>
      <c r="D74" s="283" t="s">
        <v>61</v>
      </c>
      <c r="E74" s="283" t="s">
        <v>46</v>
      </c>
      <c r="F74" s="283" t="s">
        <v>67</v>
      </c>
      <c r="G74" s="284">
        <v>35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06217465</v>
      </c>
      <c r="B75" s="311" t="str">
        <f t="shared" si="0"/>
        <v>27/06/2019</v>
      </c>
      <c r="C75" s="309" t="s">
        <v>69</v>
      </c>
      <c r="D75" s="283" t="s">
        <v>61</v>
      </c>
      <c r="E75" s="283" t="s">
        <v>50</v>
      </c>
      <c r="F75" s="283" t="s">
        <v>67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06217465</v>
      </c>
      <c r="B76" s="311" t="str">
        <f t="shared" si="0"/>
        <v>27/06/2019</v>
      </c>
      <c r="C76" s="309" t="s">
        <v>71</v>
      </c>
      <c r="D76" s="283" t="s">
        <v>61</v>
      </c>
      <c r="E76" s="283" t="s">
        <v>43</v>
      </c>
      <c r="F76" s="283" t="s">
        <v>67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06217465</v>
      </c>
      <c r="B77" s="311" t="str">
        <f t="shared" si="0"/>
        <v>27/06/2019</v>
      </c>
      <c r="C77" s="309" t="s">
        <v>73</v>
      </c>
      <c r="D77" s="283" t="s">
        <v>64</v>
      </c>
      <c r="E77" s="283" t="s">
        <v>43</v>
      </c>
      <c r="F77" s="283" t="s">
        <v>67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54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06217465</v>
      </c>
      <c r="B88" s="330" t="str">
        <f>D26</f>
        <v>27/06/2019</v>
      </c>
      <c r="C88" s="284" t="s">
        <v>246</v>
      </c>
      <c r="D88" s="331" t="s">
        <v>247</v>
      </c>
      <c r="E88" s="284">
        <v>160</v>
      </c>
      <c r="F88" s="284">
        <v>43</v>
      </c>
      <c r="G88" s="284">
        <v>14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06217465</v>
      </c>
      <c r="B89" s="311" t="str">
        <f>+B$88</f>
        <v>27/06/2019</v>
      </c>
      <c r="C89" s="284" t="s">
        <v>248</v>
      </c>
      <c r="D89" s="331" t="s">
        <v>249</v>
      </c>
      <c r="E89" s="284">
        <v>155</v>
      </c>
      <c r="F89" s="284">
        <v>23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06217465</v>
      </c>
      <c r="B90" s="311" t="str">
        <f t="shared" si="1"/>
        <v>27/06/2019</v>
      </c>
      <c r="C90" s="284" t="s">
        <v>250</v>
      </c>
      <c r="D90" s="331" t="s">
        <v>251</v>
      </c>
      <c r="E90" s="284">
        <v>3</v>
      </c>
      <c r="F90" s="284">
        <v>26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06217465</v>
      </c>
      <c r="B91" s="311" t="str">
        <f t="shared" si="1"/>
        <v>27/06/2019</v>
      </c>
      <c r="C91" s="284" t="s">
        <v>252</v>
      </c>
      <c r="D91" s="331" t="s">
        <v>253</v>
      </c>
      <c r="E91" s="284">
        <v>8</v>
      </c>
      <c r="F91" s="284">
        <v>64</v>
      </c>
      <c r="G91" s="284">
        <v>71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06217465</v>
      </c>
      <c r="B92" s="311" t="str">
        <f t="shared" si="1"/>
        <v>27/06/2019</v>
      </c>
      <c r="C92" s="284" t="s">
        <v>254</v>
      </c>
      <c r="D92" s="331" t="s">
        <v>255</v>
      </c>
      <c r="E92" s="284">
        <v>6</v>
      </c>
      <c r="F92" s="284">
        <v>2</v>
      </c>
      <c r="G92" s="284">
        <v>39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06217465</v>
      </c>
      <c r="B93" s="311" t="str">
        <f t="shared" si="1"/>
        <v>27/06/2019</v>
      </c>
      <c r="C93" s="284" t="s">
        <v>256</v>
      </c>
      <c r="D93" s="331" t="s">
        <v>257</v>
      </c>
      <c r="E93" s="284"/>
      <c r="F93" s="284"/>
      <c r="G93" s="284">
        <v>4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06217465</v>
      </c>
      <c r="B94" s="311" t="str">
        <f t="shared" si="1"/>
        <v>27/06/2019</v>
      </c>
      <c r="C94" s="284" t="s">
        <v>258</v>
      </c>
      <c r="D94" s="331" t="s">
        <v>259</v>
      </c>
      <c r="E94" s="284">
        <v>30</v>
      </c>
      <c r="F94" s="284">
        <v>84</v>
      </c>
      <c r="G94" s="284">
        <v>6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06217465</v>
      </c>
      <c r="B95" s="311" t="str">
        <f t="shared" si="1"/>
        <v>27/06/2019</v>
      </c>
      <c r="C95" s="284" t="s">
        <v>260</v>
      </c>
      <c r="D95" s="331" t="s">
        <v>261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06217465</v>
      </c>
      <c r="B96" s="311" t="str">
        <f t="shared" si="1"/>
        <v>27/06/2019</v>
      </c>
      <c r="C96" s="284" t="s">
        <v>262</v>
      </c>
      <c r="D96" s="331" t="s">
        <v>263</v>
      </c>
      <c r="E96" s="284">
        <v>11</v>
      </c>
      <c r="F96" s="284"/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06217465</v>
      </c>
      <c r="B97" s="311" t="str">
        <f t="shared" si="1"/>
        <v>27/06/2019</v>
      </c>
      <c r="C97" s="284" t="s">
        <v>264</v>
      </c>
      <c r="D97" s="331" t="s">
        <v>265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06217465</v>
      </c>
      <c r="B98" s="311" t="str">
        <f t="shared" si="1"/>
        <v>27/06/2019</v>
      </c>
      <c r="C98" s="284" t="s">
        <v>266</v>
      </c>
      <c r="D98" s="331" t="s">
        <v>267</v>
      </c>
      <c r="E98" s="284"/>
      <c r="F98" s="284">
        <v>5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06217465</v>
      </c>
      <c r="B99" s="311" t="str">
        <f t="shared" si="1"/>
        <v>27/06/2019</v>
      </c>
      <c r="C99" s="284" t="s">
        <v>268</v>
      </c>
      <c r="D99" s="331" t="s">
        <v>269</v>
      </c>
      <c r="E99" s="284">
        <v>37</v>
      </c>
      <c r="F99" s="284">
        <v>38</v>
      </c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06217465</v>
      </c>
      <c r="B100" s="311" t="str">
        <f t="shared" si="1"/>
        <v>27/06/2019</v>
      </c>
      <c r="C100" s="284" t="s">
        <v>270</v>
      </c>
      <c r="D100" s="331" t="s">
        <v>271</v>
      </c>
      <c r="E100" s="284"/>
      <c r="F100" s="284"/>
      <c r="G100" s="284">
        <v>6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06217465</v>
      </c>
      <c r="B101" s="311" t="str">
        <f t="shared" si="1"/>
        <v>27/06/2019</v>
      </c>
      <c r="C101" s="284" t="s">
        <v>272</v>
      </c>
      <c r="D101" s="331" t="s">
        <v>273</v>
      </c>
      <c r="E101" s="284"/>
      <c r="F101" s="284">
        <v>2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06217465</v>
      </c>
      <c r="B102" s="311" t="str">
        <f t="shared" si="1"/>
        <v>27/06/2019</v>
      </c>
      <c r="C102" s="284" t="s">
        <v>274</v>
      </c>
      <c r="D102" s="331" t="s">
        <v>275</v>
      </c>
      <c r="E102" s="284">
        <v>86</v>
      </c>
      <c r="F102" s="284">
        <v>287</v>
      </c>
      <c r="G102" s="284">
        <v>31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06217465</v>
      </c>
      <c r="B103" s="311" t="str">
        <f t="shared" si="1"/>
        <v>27/06/2019</v>
      </c>
      <c r="C103" s="284" t="s">
        <v>276</v>
      </c>
      <c r="D103" s="331" t="s">
        <v>277</v>
      </c>
      <c r="E103" s="284"/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06217465</v>
      </c>
      <c r="B104" s="311" t="str">
        <f t="shared" si="1"/>
        <v>27/06/2019</v>
      </c>
      <c r="C104" s="284" t="s">
        <v>278</v>
      </c>
      <c r="D104" s="331" t="s">
        <v>279</v>
      </c>
      <c r="E104" s="284">
        <v>271</v>
      </c>
      <c r="F104" s="284">
        <v>7</v>
      </c>
      <c r="G104" s="284">
        <v>14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06217465</v>
      </c>
      <c r="B105" s="311" t="str">
        <f t="shared" si="1"/>
        <v>27/06/2019</v>
      </c>
      <c r="C105" s="284" t="s">
        <v>280</v>
      </c>
      <c r="D105" s="331" t="s">
        <v>281</v>
      </c>
      <c r="E105" s="284"/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06217465</v>
      </c>
      <c r="B106" s="311" t="str">
        <f t="shared" si="1"/>
        <v>27/06/2019</v>
      </c>
      <c r="C106" s="284" t="s">
        <v>282</v>
      </c>
      <c r="D106" s="331" t="s">
        <v>283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06217465</v>
      </c>
      <c r="B107" s="311" t="str">
        <f t="shared" si="1"/>
        <v>27/06/2019</v>
      </c>
      <c r="C107" s="284" t="s">
        <v>284</v>
      </c>
      <c r="D107" s="331" t="s">
        <v>285</v>
      </c>
      <c r="E107" s="284">
        <v>2</v>
      </c>
      <c r="F107" s="284">
        <v>62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06217465</v>
      </c>
      <c r="B108" s="311" t="str">
        <f t="shared" si="1"/>
        <v>27/06/2019</v>
      </c>
      <c r="C108" s="284" t="s">
        <v>286</v>
      </c>
      <c r="D108" s="331" t="s">
        <v>287</v>
      </c>
      <c r="E108" s="284">
        <v>29</v>
      </c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06217465</v>
      </c>
      <c r="B109" s="311" t="str">
        <f t="shared" si="1"/>
        <v>27/06/2019</v>
      </c>
      <c r="C109" s="284" t="s">
        <v>288</v>
      </c>
      <c r="D109" s="331" t="s">
        <v>289</v>
      </c>
      <c r="E109" s="284">
        <v>5</v>
      </c>
      <c r="F109" s="284"/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06217465</v>
      </c>
      <c r="B110" s="311" t="str">
        <f t="shared" si="1"/>
        <v>27/06/2019</v>
      </c>
      <c r="C110" s="284" t="s">
        <v>290</v>
      </c>
      <c r="D110" s="331" t="s">
        <v>291</v>
      </c>
      <c r="E110" s="284">
        <v>19</v>
      </c>
      <c r="F110" s="284">
        <v>1</v>
      </c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06217465</v>
      </c>
      <c r="B111" s="311" t="str">
        <f t="shared" si="1"/>
        <v>27/06/2019</v>
      </c>
      <c r="C111" s="284" t="s">
        <v>292</v>
      </c>
      <c r="D111" s="331" t="s">
        <v>293</v>
      </c>
      <c r="E111" s="284">
        <v>2</v>
      </c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06217465</v>
      </c>
      <c r="B112" s="311" t="str">
        <f t="shared" si="1"/>
        <v>27/06/2019</v>
      </c>
      <c r="C112" s="284" t="s">
        <v>294</v>
      </c>
      <c r="D112" s="331" t="s">
        <v>295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06217465</v>
      </c>
      <c r="B113" s="311" t="str">
        <f t="shared" si="1"/>
        <v>27/06/2019</v>
      </c>
      <c r="C113" s="284" t="s">
        <v>296</v>
      </c>
      <c r="D113" s="331" t="s">
        <v>297</v>
      </c>
      <c r="E113" s="284">
        <v>27</v>
      </c>
      <c r="F113" s="284">
        <v>6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06217465</v>
      </c>
      <c r="B114" s="311" t="str">
        <f t="shared" si="1"/>
        <v>27/06/2019</v>
      </c>
      <c r="C114" s="284" t="s">
        <v>298</v>
      </c>
      <c r="D114" s="331" t="s">
        <v>299</v>
      </c>
      <c r="E114" s="284">
        <v>1</v>
      </c>
      <c r="F114" s="284">
        <v>9</v>
      </c>
      <c r="G114" s="284">
        <v>24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06217465</v>
      </c>
      <c r="B115" s="311" t="str">
        <f t="shared" si="1"/>
        <v>27/06/2019</v>
      </c>
      <c r="C115" s="284" t="s">
        <v>300</v>
      </c>
      <c r="D115" s="331" t="s">
        <v>301</v>
      </c>
      <c r="E115" s="284">
        <v>1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06217465</v>
      </c>
      <c r="B116" s="311" t="str">
        <f t="shared" si="1"/>
        <v>27/06/2019</v>
      </c>
      <c r="C116" s="284" t="s">
        <v>302</v>
      </c>
      <c r="D116" s="331" t="s">
        <v>303</v>
      </c>
      <c r="E116" s="284"/>
      <c r="F116" s="284"/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06217465</v>
      </c>
      <c r="B117" s="311" t="str">
        <f t="shared" si="1"/>
        <v>27/06/2019</v>
      </c>
      <c r="C117" s="284" t="s">
        <v>304</v>
      </c>
      <c r="D117" s="331" t="s">
        <v>305</v>
      </c>
      <c r="E117" s="284">
        <v>3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06217465</v>
      </c>
      <c r="B118" s="311" t="str">
        <f t="shared" si="1"/>
        <v>27/06/2019</v>
      </c>
      <c r="C118" s="284" t="s">
        <v>306</v>
      </c>
      <c r="D118" s="331" t="s">
        <v>307</v>
      </c>
      <c r="E118" s="284">
        <v>2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06217465</v>
      </c>
      <c r="B119" s="311" t="str">
        <f t="shared" si="1"/>
        <v>27/06/2019</v>
      </c>
      <c r="C119" s="284" t="s">
        <v>308</v>
      </c>
      <c r="D119" s="331" t="s">
        <v>309</v>
      </c>
      <c r="E119" s="284"/>
      <c r="F119" s="284">
        <v>15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06217465</v>
      </c>
      <c r="B120" s="311" t="str">
        <f t="shared" si="1"/>
        <v>27/06/2019</v>
      </c>
      <c r="C120" s="284" t="s">
        <v>310</v>
      </c>
      <c r="D120" s="331" t="s">
        <v>311</v>
      </c>
      <c r="E120" s="284"/>
      <c r="F120" s="284">
        <v>1</v>
      </c>
      <c r="G120" s="284">
        <v>4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06217465</v>
      </c>
      <c r="B121" s="311" t="str">
        <f t="shared" si="1"/>
        <v>27/06/2019</v>
      </c>
      <c r="C121" s="284" t="s">
        <v>312</v>
      </c>
      <c r="D121" s="331" t="s">
        <v>313</v>
      </c>
      <c r="E121" s="284">
        <v>645</v>
      </c>
      <c r="F121" s="284">
        <v>101</v>
      </c>
      <c r="G121" s="284">
        <v>79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06217465</v>
      </c>
      <c r="B122" s="311" t="str">
        <f t="shared" si="2"/>
        <v>27/06/2019</v>
      </c>
      <c r="C122" s="284" t="s">
        <v>314</v>
      </c>
      <c r="D122" s="331" t="s">
        <v>315</v>
      </c>
      <c r="E122" s="284">
        <v>16</v>
      </c>
      <c r="F122" s="284">
        <v>1</v>
      </c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06217465</v>
      </c>
      <c r="B123" s="311" t="str">
        <f t="shared" si="2"/>
        <v>27/06/2019</v>
      </c>
      <c r="C123" s="284" t="s">
        <v>316</v>
      </c>
      <c r="D123" s="331" t="s">
        <v>317</v>
      </c>
      <c r="E123" s="284">
        <v>1</v>
      </c>
      <c r="F123" s="284"/>
      <c r="G123" s="284">
        <v>2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06217465</v>
      </c>
      <c r="B124" s="311" t="str">
        <f t="shared" si="2"/>
        <v>27/06/2019</v>
      </c>
      <c r="C124" s="284" t="s">
        <v>318</v>
      </c>
      <c r="D124" s="331" t="s">
        <v>319</v>
      </c>
      <c r="E124" s="284">
        <v>1</v>
      </c>
      <c r="F124" s="284">
        <v>33</v>
      </c>
      <c r="G124" s="284">
        <v>69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06217465</v>
      </c>
      <c r="B125" s="311" t="str">
        <f t="shared" si="2"/>
        <v>27/06/2019</v>
      </c>
      <c r="C125" s="284" t="s">
        <v>320</v>
      </c>
      <c r="D125" s="331" t="s">
        <v>321</v>
      </c>
      <c r="E125" s="284">
        <v>1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06217465</v>
      </c>
      <c r="B126" s="311" t="str">
        <f t="shared" si="2"/>
        <v>27/06/2019</v>
      </c>
      <c r="C126" s="284" t="s">
        <v>322</v>
      </c>
      <c r="D126" s="331" t="s">
        <v>323</v>
      </c>
      <c r="E126" s="284">
        <v>22</v>
      </c>
      <c r="F126" s="284">
        <v>110</v>
      </c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06217465</v>
      </c>
      <c r="B127" s="311" t="str">
        <f t="shared" si="2"/>
        <v>27/06/2019</v>
      </c>
      <c r="C127" s="284" t="s">
        <v>324</v>
      </c>
      <c r="D127" s="331" t="s">
        <v>325</v>
      </c>
      <c r="E127" s="284"/>
      <c r="F127" s="284"/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06217465</v>
      </c>
      <c r="B128" s="311" t="str">
        <f t="shared" si="2"/>
        <v>27/06/2019</v>
      </c>
      <c r="C128" s="284" t="s">
        <v>326</v>
      </c>
      <c r="D128" s="331" t="s">
        <v>327</v>
      </c>
      <c r="E128" s="284"/>
      <c r="F128" s="284">
        <v>2</v>
      </c>
      <c r="G128" s="284">
        <v>4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06217465</v>
      </c>
      <c r="B129" s="311" t="str">
        <f t="shared" si="2"/>
        <v>27/06/2019</v>
      </c>
      <c r="C129" s="284" t="s">
        <v>328</v>
      </c>
      <c r="D129" s="331" t="s">
        <v>329</v>
      </c>
      <c r="E129" s="284">
        <v>85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06217465</v>
      </c>
      <c r="B130" s="311" t="str">
        <f t="shared" si="2"/>
        <v>27/06/2019</v>
      </c>
      <c r="C130" s="284" t="s">
        <v>330</v>
      </c>
      <c r="D130" s="331" t="s">
        <v>331</v>
      </c>
      <c r="E130" s="284">
        <v>11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06217465</v>
      </c>
      <c r="B131" s="311" t="str">
        <f t="shared" si="2"/>
        <v>27/06/2019</v>
      </c>
      <c r="C131" s="284" t="s">
        <v>332</v>
      </c>
      <c r="D131" s="331" t="s">
        <v>333</v>
      </c>
      <c r="E131" s="284" t="s">
        <v>334</v>
      </c>
      <c r="F131" s="284" t="s">
        <v>334</v>
      </c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06217465</v>
      </c>
      <c r="B132" s="311" t="str">
        <f t="shared" si="2"/>
        <v>27/06/2019</v>
      </c>
      <c r="C132" s="284" t="s">
        <v>335</v>
      </c>
      <c r="D132" s="331" t="s">
        <v>336</v>
      </c>
      <c r="E132" s="284" t="s">
        <v>334</v>
      </c>
      <c r="F132" s="284" t="s">
        <v>334</v>
      </c>
      <c r="G132" s="284" t="s">
        <v>334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06217465</v>
      </c>
      <c r="B133" s="311" t="str">
        <f t="shared" si="2"/>
        <v>27/06/2019</v>
      </c>
      <c r="C133" s="284" t="s">
        <v>337</v>
      </c>
      <c r="D133" s="331" t="s">
        <v>338</v>
      </c>
      <c r="E133" s="284"/>
      <c r="F133" s="284">
        <v>2</v>
      </c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06217465</v>
      </c>
      <c r="B134" s="311" t="str">
        <f t="shared" si="2"/>
        <v>27/06/2019</v>
      </c>
      <c r="C134" s="284" t="s">
        <v>339</v>
      </c>
      <c r="D134" s="331" t="s">
        <v>340</v>
      </c>
      <c r="E134" s="284">
        <v>11</v>
      </c>
      <c r="F134" s="284"/>
      <c r="G134" s="284">
        <v>3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06217465</v>
      </c>
      <c r="B135" s="311" t="str">
        <f t="shared" si="2"/>
        <v>27/06/2019</v>
      </c>
      <c r="C135" s="284" t="s">
        <v>341</v>
      </c>
      <c r="D135" s="331" t="s">
        <v>342</v>
      </c>
      <c r="E135" s="284">
        <v>1</v>
      </c>
      <c r="F135" s="284">
        <v>3</v>
      </c>
      <c r="G135" s="284">
        <v>4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06217465</v>
      </c>
      <c r="B136" s="311" t="str">
        <f t="shared" si="2"/>
        <v>27/06/2019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06217465</v>
      </c>
      <c r="B137" s="311" t="str">
        <f t="shared" si="2"/>
        <v>27/06/2019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06217465</v>
      </c>
      <c r="B138" s="311" t="str">
        <f t="shared" si="2"/>
        <v>27/06/2019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06217465</v>
      </c>
      <c r="B139" s="311" t="str">
        <f t="shared" si="2"/>
        <v>27/06/2019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06217465</v>
      </c>
      <c r="B140" s="311" t="str">
        <f t="shared" si="2"/>
        <v>27/06/2019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06217465</v>
      </c>
      <c r="B141" s="311" t="str">
        <f t="shared" si="2"/>
        <v>27/06/2019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06217465</v>
      </c>
      <c r="B142" s="311" t="str">
        <f t="shared" si="2"/>
        <v>27/06/2019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06217465</v>
      </c>
      <c r="B143" s="311" t="str">
        <f t="shared" si="2"/>
        <v>27/06/2019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06217465</v>
      </c>
      <c r="B144" s="311" t="str">
        <f t="shared" si="2"/>
        <v>27/06/2019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06217465</v>
      </c>
      <c r="B145" s="311" t="str">
        <f t="shared" si="2"/>
        <v>27/06/2019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06217465</v>
      </c>
      <c r="B146" s="311" t="str">
        <f t="shared" si="2"/>
        <v>27/06/2019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06217465</v>
      </c>
      <c r="B147" s="311" t="str">
        <f t="shared" si="2"/>
        <v>27/06/2019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06217465</v>
      </c>
      <c r="B148" s="311" t="str">
        <f t="shared" si="2"/>
        <v>27/06/2019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06217465</v>
      </c>
      <c r="B149" s="311" t="str">
        <f t="shared" si="2"/>
        <v>27/06/2019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06217465</v>
      </c>
      <c r="B150" s="311" t="str">
        <f t="shared" si="2"/>
        <v>27/06/2019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06217465</v>
      </c>
      <c r="B151" s="311" t="str">
        <f t="shared" si="2"/>
        <v>27/06/2019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06217465</v>
      </c>
      <c r="B152" s="311" t="str">
        <f t="shared" si="2"/>
        <v>27/06/2019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06217465</v>
      </c>
      <c r="B153" s="311" t="str">
        <f t="shared" si="2"/>
        <v>27/06/2019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06217465</v>
      </c>
      <c r="B154" s="311" t="str">
        <f t="shared" si="3"/>
        <v>27/06/2019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06217465</v>
      </c>
      <c r="B155" s="311" t="str">
        <f t="shared" si="3"/>
        <v>27/06/2019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06217465</v>
      </c>
      <c r="B156" s="311" t="str">
        <f t="shared" si="3"/>
        <v>27/06/2019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06217465</v>
      </c>
      <c r="B157" s="311" t="str">
        <f t="shared" si="3"/>
        <v>27/06/2019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06217465</v>
      </c>
      <c r="B158" s="311" t="str">
        <f t="shared" si="3"/>
        <v>27/06/2019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06217465</v>
      </c>
      <c r="B159" s="311" t="str">
        <f t="shared" si="3"/>
        <v>27/06/2019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06217465</v>
      </c>
      <c r="B160" s="311" t="str">
        <f t="shared" si="3"/>
        <v>27/06/2019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06217465</v>
      </c>
      <c r="B161" s="311" t="str">
        <f t="shared" si="3"/>
        <v>27/06/2019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06217465</v>
      </c>
      <c r="B162" s="311" t="str">
        <f t="shared" si="3"/>
        <v>27/06/2019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06217465</v>
      </c>
      <c r="B163" s="311" t="str">
        <f t="shared" si="3"/>
        <v>27/06/2019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06217465</v>
      </c>
      <c r="B164" s="311" t="str">
        <f t="shared" si="3"/>
        <v>27/06/2019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06217465</v>
      </c>
      <c r="B165" s="311" t="str">
        <f t="shared" si="3"/>
        <v>27/06/2019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06217465</v>
      </c>
      <c r="B166" s="311" t="str">
        <f t="shared" si="3"/>
        <v>27/06/2019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06217465</v>
      </c>
      <c r="B167" s="311" t="str">
        <f t="shared" si="3"/>
        <v>27/06/2019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06217465</v>
      </c>
      <c r="B168" s="311" t="str">
        <f t="shared" si="3"/>
        <v>27/06/2019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06217465</v>
      </c>
      <c r="B169" s="311" t="str">
        <f t="shared" si="3"/>
        <v>27/06/2019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06217465</v>
      </c>
      <c r="B170" s="311" t="str">
        <f t="shared" si="3"/>
        <v>27/06/2019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06217465</v>
      </c>
      <c r="B171" s="311" t="str">
        <f t="shared" si="3"/>
        <v>27/06/2019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06217465</v>
      </c>
      <c r="B172" s="311" t="str">
        <f t="shared" si="3"/>
        <v>27/06/2019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06217465</v>
      </c>
      <c r="B173" s="311" t="str">
        <f t="shared" si="3"/>
        <v>27/06/2019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06217465</v>
      </c>
      <c r="B174" s="311" t="str">
        <f t="shared" si="3"/>
        <v>27/06/2019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06217465</v>
      </c>
      <c r="B175" s="311" t="str">
        <f t="shared" si="3"/>
        <v>27/06/2019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06217465</v>
      </c>
      <c r="B176" s="311" t="str">
        <f t="shared" si="3"/>
        <v>27/06/2019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06217465</v>
      </c>
      <c r="B177" s="311" t="str">
        <f t="shared" si="3"/>
        <v>27/06/2019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06217465</v>
      </c>
      <c r="B178" s="311" t="str">
        <f t="shared" si="3"/>
        <v>27/06/2019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06217465</v>
      </c>
      <c r="B179" s="311" t="str">
        <f t="shared" si="3"/>
        <v>27/06/2019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06217465</v>
      </c>
      <c r="B180" s="311" t="str">
        <f t="shared" si="3"/>
        <v>27/06/2019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06217465</v>
      </c>
      <c r="B181" s="311" t="str">
        <f t="shared" si="3"/>
        <v>27/06/2019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06217465</v>
      </c>
      <c r="B182" s="311" t="str">
        <f t="shared" si="3"/>
        <v>27/06/2019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06217465</v>
      </c>
      <c r="B183" s="311" t="str">
        <f t="shared" si="3"/>
        <v>27/06/2019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06217465</v>
      </c>
      <c r="B184" s="311" t="str">
        <f t="shared" si="3"/>
        <v>27/06/2019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06217465</v>
      </c>
      <c r="B185" s="311" t="str">
        <f t="shared" si="3"/>
        <v>27/06/2019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06217465</v>
      </c>
      <c r="B186" s="311" t="str">
        <f t="shared" si="4"/>
        <v>27/06/2019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06217465</v>
      </c>
      <c r="B187" s="311" t="str">
        <f t="shared" si="4"/>
        <v>27/06/2019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06217465</v>
      </c>
      <c r="B188" s="311" t="str">
        <f t="shared" si="4"/>
        <v>27/06/2019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06217465</v>
      </c>
      <c r="B189" s="311" t="str">
        <f t="shared" si="4"/>
        <v>27/06/2019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06217465</v>
      </c>
      <c r="B190" s="311" t="str">
        <f t="shared" si="4"/>
        <v>27/06/2019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06217465</v>
      </c>
      <c r="B191" s="311" t="str">
        <f t="shared" si="4"/>
        <v>27/06/2019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06217465</v>
      </c>
      <c r="B192" s="311" t="str">
        <f t="shared" si="4"/>
        <v>27/06/2019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06217465</v>
      </c>
      <c r="B193" s="311" t="str">
        <f t="shared" si="4"/>
        <v>27/06/2019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06217465</v>
      </c>
      <c r="B194" s="311" t="str">
        <f t="shared" si="4"/>
        <v>27/06/2019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06217465</v>
      </c>
      <c r="B195" s="311" t="str">
        <f t="shared" si="4"/>
        <v>27/06/2019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06217465</v>
      </c>
      <c r="B196" s="311" t="str">
        <f t="shared" si="4"/>
        <v>27/06/2019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06217465</v>
      </c>
      <c r="B197" s="311" t="str">
        <f t="shared" si="4"/>
        <v>27/06/2019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06217465</v>
      </c>
      <c r="B198" s="311" t="str">
        <f t="shared" si="4"/>
        <v>27/06/2019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06217465</v>
      </c>
      <c r="B199" s="311" t="str">
        <f t="shared" si="4"/>
        <v>27/06/2019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06217465</v>
      </c>
      <c r="B200" s="311" t="str">
        <f t="shared" si="4"/>
        <v>27/06/2019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06217465</v>
      </c>
      <c r="B201" s="311" t="str">
        <f t="shared" si="4"/>
        <v>27/06/2019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06217465</v>
      </c>
      <c r="B202" s="311" t="str">
        <f t="shared" si="4"/>
        <v>27/06/2019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06217465</v>
      </c>
      <c r="B203" s="311" t="str">
        <f t="shared" si="4"/>
        <v>27/06/2019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06217465</v>
      </c>
      <c r="B204" s="311" t="str">
        <f t="shared" si="4"/>
        <v>27/06/2019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06217465</v>
      </c>
      <c r="B205" s="311" t="str">
        <f t="shared" si="4"/>
        <v>27/06/2019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06217465</v>
      </c>
      <c r="B206" s="311" t="str">
        <f t="shared" si="4"/>
        <v>27/06/2019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06217465</v>
      </c>
      <c r="B207" s="311" t="str">
        <f t="shared" si="4"/>
        <v>27/06/2019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06217465</v>
      </c>
      <c r="B208" s="311" t="str">
        <f t="shared" si="4"/>
        <v>27/06/2019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06217465</v>
      </c>
      <c r="B209" s="311" t="str">
        <f t="shared" si="4"/>
        <v>27/06/2019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06217465</v>
      </c>
      <c r="B210" s="311" t="str">
        <f t="shared" si="4"/>
        <v>27/06/2019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06217465</v>
      </c>
      <c r="B211" s="311" t="str">
        <f t="shared" si="4"/>
        <v>27/06/2019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06217465</v>
      </c>
      <c r="B212" s="311" t="str">
        <f t="shared" si="4"/>
        <v>27/06/2019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06217465</v>
      </c>
      <c r="B213" s="311" t="str">
        <f t="shared" si="4"/>
        <v>27/06/2019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06217465</v>
      </c>
      <c r="B214" s="311" t="str">
        <f t="shared" si="4"/>
        <v>27/06/2019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06217465</v>
      </c>
      <c r="B215" s="311" t="str">
        <f t="shared" si="4"/>
        <v>27/06/2019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06217465</v>
      </c>
      <c r="B216" s="311" t="str">
        <f t="shared" si="4"/>
        <v>27/06/2019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06217465</v>
      </c>
      <c r="B217" s="311" t="str">
        <f t="shared" si="4"/>
        <v>27/06/2019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06217465</v>
      </c>
      <c r="B218" s="311" t="str">
        <f t="shared" si="5"/>
        <v>27/06/2019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06217465</v>
      </c>
      <c r="B219" s="311" t="str">
        <f t="shared" si="5"/>
        <v>27/06/2019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06217465</v>
      </c>
      <c r="B220" s="311" t="str">
        <f t="shared" si="5"/>
        <v>27/06/2019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06217465</v>
      </c>
      <c r="B221" s="311" t="str">
        <f t="shared" si="5"/>
        <v>27/06/2019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06217465</v>
      </c>
      <c r="B222" s="311" t="str">
        <f t="shared" si="5"/>
        <v>27/06/2019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06217465</v>
      </c>
      <c r="B223" s="311" t="str">
        <f t="shared" si="5"/>
        <v>27/06/2019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06217465</v>
      </c>
      <c r="B224" s="311" t="str">
        <f t="shared" si="5"/>
        <v>27/06/2019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06217465</v>
      </c>
      <c r="B225" s="311" t="str">
        <f t="shared" si="5"/>
        <v>27/06/2019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06217465</v>
      </c>
      <c r="B226" s="311" t="str">
        <f t="shared" si="5"/>
        <v>27/06/2019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06217465</v>
      </c>
      <c r="B227" s="311" t="str">
        <f t="shared" si="5"/>
        <v>27/06/2019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06217465</v>
      </c>
      <c r="B228" s="311" t="str">
        <f t="shared" si="5"/>
        <v>27/06/2019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06217465</v>
      </c>
      <c r="B229" s="311" t="str">
        <f t="shared" si="5"/>
        <v>27/06/2019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06217465</v>
      </c>
      <c r="B230" s="311" t="str">
        <f t="shared" si="5"/>
        <v>27/06/2019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06217465</v>
      </c>
      <c r="B231" s="311" t="str">
        <f t="shared" si="5"/>
        <v>27/06/2019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06217465</v>
      </c>
      <c r="B232" s="311" t="str">
        <f t="shared" si="5"/>
        <v>27/06/2019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06217465</v>
      </c>
      <c r="B233" s="311" t="str">
        <f t="shared" si="5"/>
        <v>27/06/2019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06217465</v>
      </c>
      <c r="B234" s="311" t="str">
        <f t="shared" si="5"/>
        <v>27/06/2019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06217465</v>
      </c>
      <c r="B235" s="311" t="str">
        <f t="shared" si="5"/>
        <v>27/06/2019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06217465</v>
      </c>
      <c r="B236" s="311" t="str">
        <f t="shared" si="5"/>
        <v>27/06/2019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06217465</v>
      </c>
      <c r="B237" s="311" t="str">
        <f t="shared" si="5"/>
        <v>27/06/2019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06217465</v>
      </c>
      <c r="B238" s="311" t="str">
        <f t="shared" si="5"/>
        <v>27/06/2019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06217465</v>
      </c>
      <c r="B239" s="311" t="str">
        <f t="shared" si="5"/>
        <v>27/06/2019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06217465</v>
      </c>
      <c r="B240" s="311" t="str">
        <f t="shared" si="5"/>
        <v>27/06/2019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06217465</v>
      </c>
      <c r="B241" s="311" t="str">
        <f t="shared" si="5"/>
        <v>27/06/2019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06217465</v>
      </c>
      <c r="B242" s="311" t="str">
        <f t="shared" si="5"/>
        <v>27/06/2019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06217465</v>
      </c>
      <c r="B243" s="311" t="str">
        <f t="shared" si="5"/>
        <v>27/06/2019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1AB3C09-B171-49D8-93CA-4BFC5C59A507}">
      <formula1>$T$2:$T$3</formula1>
    </dataValidation>
    <dataValidation type="list" allowBlank="1" showErrorMessage="1" errorTitle="Bocal de regroupement" sqref="F78" xr:uid="{03501B69-BCAC-443A-B5E6-846933A9EA94}">
      <formula1>#REF!</formula1>
    </dataValidation>
    <dataValidation type="list" allowBlank="1" showErrorMessage="1" errorTitle="Abondance végétation de 0 à 5" sqref="K78" xr:uid="{1E16220B-1CC4-40F0-9B87-FC7734EEC87E}">
      <formula1>#REF!</formula1>
    </dataValidation>
    <dataValidation type="list" allowBlank="1" showErrorMessage="1" errorTitle="Intensité du comatage de 0 à 5" sqref="H78" xr:uid="{E49373F7-5C17-48F6-8A19-C8006EED2583}">
      <formula1>#REF!</formula1>
    </dataValidation>
    <dataValidation type="list" allowBlank="1" showErrorMessage="1" errorTitle="Codage SANDRE svp" sqref="E78" xr:uid="{37EA91F3-C2D6-4C25-BC33-A8580FF4B1B9}">
      <formula1>#REF!</formula1>
    </dataValidation>
    <dataValidation type="list" allowBlank="1" showInputMessage="1" showErrorMessage="1" sqref="D78 IV67:IV78" xr:uid="{21C2B721-05B4-4EA7-A49C-5FFE2323FD56}">
      <formula1>#REF!</formula1>
    </dataValidation>
    <dataValidation type="list" allowBlank="1" errorTitle="Codage SANDRE svp" sqref="E66:E77" xr:uid="{DC6B08BC-0631-44F5-A4AC-9ED714309BEE}">
      <formula1>"N1, N3, N5 , N6"</formula1>
    </dataValidation>
    <dataValidation type="list" allowBlank="1" showInputMessage="1" sqref="D67:D77" xr:uid="{A6217107-99E1-427E-B272-3573CEE95C2E}">
      <formula1>"S1, S2, S3, S9, S10, S11, S18, S24, S25, S28, S29, S30"</formula1>
    </dataValidation>
    <dataValidation allowBlank="1" showErrorMessage="1" errorTitle="Altitude en mètres" sqref="K23:N23" xr:uid="{91989AB8-D520-4518-A95B-4C51B82B3A63}"/>
    <dataValidation type="list" allowBlank="1" errorTitle="Bocal de regroupement" sqref="F66:F77" xr:uid="{285EE440-7968-4A96-B74A-B3423F1D5932}">
      <formula1>"PhA , PhB, PhC"</formula1>
    </dataValidation>
    <dataValidation type="list" allowBlank="1" errorTitle="Intensité du comatage de 0 à 5" sqref="H66:H77" xr:uid="{7679C3E4-45AE-4B81-98DE-11DEE6DBEE7F}">
      <formula1>"0, 1, 2, 3, 4, 5"</formula1>
    </dataValidation>
    <dataValidation type="list" allowBlank="1" errorTitle="Stabilité ou non du substrat" sqref="I66:I77" xr:uid="{90C44B44-E1D4-46D0-AD64-C27CED3246C2}">
      <formula1>"stable , moyennement stable , instable"</formula1>
    </dataValidation>
    <dataValidation type="list" allowBlank="1" errorTitle="Abondance végétation de 0 à 5" sqref="K66:K77" xr:uid="{22B0E0FF-E657-4483-A525-AFD228F86924}">
      <formula1>"0, 1, 2, 3, 4, 5"</formula1>
    </dataValidation>
    <dataValidation type="list" allowBlank="1" errorTitle="Choisir une des 4 catégories" error="Vous devez indiquer une des 4 catégories de la liste déroulante" sqref="I39:I50" xr:uid="{B3401EB8-FE71-435F-B39D-8108A69570B2}">
      <formula1>"D, M, MNR, P"</formula1>
    </dataValidation>
    <dataValidation type="list" allowBlank="1" sqref="D66" xr:uid="{E18B7FE4-A2C5-4F51-B0ED-BE4C364530E5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934137D-2F04-4926-96FD-E884CE705A6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135A9AF-F40D-48FF-82D9-15934DCD722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6826F96-2DAB-4F2B-8588-9CDBB4913C8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F540781-4F08-4771-A3ED-07A5CA6C348A}">
      <formula1>1</formula1>
      <formula2>3</formula2>
    </dataValidation>
    <dataValidation allowBlank="1" showErrorMessage="1" promptTitle="ATTENTION" prompt="en Lambert II étendu" sqref="G23 E27:E28" xr:uid="{ED5E1923-B92E-460A-BEF7-B18866507675}"/>
    <dataValidation type="textLength" allowBlank="1" showInputMessage="1" showErrorMessage="1" sqref="A41:E41 IS42:IV42" xr:uid="{A4B63ED6-2016-4A77-A705-BF8AFA9A37B1}">
      <formula1>0</formula1>
      <formula2>50</formula2>
    </dataValidation>
    <dataValidation type="whole" allowBlank="1" showErrorMessage="1" errorTitle="Altitude en mètres" sqref="I23:I28" xr:uid="{4A66B7D9-D3E4-4DEE-887D-75D8495CBC92}">
      <formula1>0</formula1>
      <formula2>4000</formula2>
    </dataValidation>
    <dataValidation type="decimal" allowBlank="1" showErrorMessage="1" errorTitle="Recouvrement en % de 0 à 100" sqref="H39:H50" xr:uid="{94668FDD-0DEE-477B-873C-32019C37D686}">
      <formula1>0</formula1>
      <formula2>100</formula2>
    </dataValidation>
    <dataValidation type="textLength" operator="equal" allowBlank="1" showErrorMessage="1" errorTitle="Code INSEE selon le type 00000" sqref="F23" xr:uid="{00A71A6F-5656-4C3D-830C-1C88784FF8ED}">
      <formula1>5</formula1>
      <formula2>0</formula2>
    </dataValidation>
    <dataValidation type="date" allowBlank="1" showErrorMessage="1" errorTitle="Date du prélèvement (jj/mm/aaaa)" sqref="IV40" xr:uid="{E20E03DD-8C44-4D4A-8D5E-5A00EA9F4F8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2019-12-23T12:02:47Z</dcterms:created>
  <dcterms:modified xsi:type="dcterms:W3CDTF">2019-12-23T12:02:51Z</dcterms:modified>
</cp:coreProperties>
</file>