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2"/>
    <sheet name="Feuil2" sheetId="2" state="visible" r:id="rId3"/>
    <sheet name="Feuil3" sheetId="3" state="visible" r:id="rId4"/>
  </sheets>
  <externalReferences>
    <externalReference r:id="rId5"/>
  </externalReferenc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>Lambert 93
</t>
        </r>
      </text>
    </comment>
  </commentList>
</comments>
</file>

<file path=xl/sharedStrings.xml><?xml version="1.0" encoding="utf-8"?>
<sst xmlns="http://schemas.openxmlformats.org/spreadsheetml/2006/main" count="344" uniqueCount="242">
  <si>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</si>
  <si>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</si>
  <si>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</si>
  <si>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</si>
  <si>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</si>
  <si>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</si>
  <si>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</si>
  <si>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</si>
  <si>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</si>
  <si>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</si>
  <si>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</si>
  <si>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</si>
  <si>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</si>
  <si>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</si>
  <si>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</si>
  <si>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</si>
  <si>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</si>
  <si>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</si>
  <si>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</si>
  <si>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</si>
  <si>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</si>
  <si>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</si>
  <si>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</si>
  <si>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</si>
  <si>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</si>
  <si>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</si>
  <si>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</si>
  <si>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</si>
  <si>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</si>
  <si>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</si>
  <si>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</si>
  <si>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</si>
  <si>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</si>
  <si>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</si>
  <si>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</si>
  <si>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</si>
  <si>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</si>
  <si>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</si>
  <si>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</si>
  <si>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</si>
  <si>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</si>
  <si>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</si>
  <si>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</si>
  <si>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</si>
  <si>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</si>
  <si>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</si>
  <si>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</si>
  <si>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</si>
  <si>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</si>
  <si>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</si>
  <si>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</si>
  <si>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</si>
  <si>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</si>
  <si>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</si>
  <si>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</si>
  <si>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</si>
  <si>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</si>
  <si>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</si>
  <si>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</si>
  <si>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</si>
  <si>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>Coordonnées en X de la station chimie, en mètres et en </t>
    </r>
    <r>
      <rPr>
        <b val="true"/>
        <sz val="9"/>
        <color rgb="FF666699"/>
        <rFont val="Arial"/>
        <family val="2"/>
        <charset val="1"/>
      </rPr>
      <t>Lambert 93 (bleu) </t>
    </r>
    <r>
      <rPr>
        <sz val="9"/>
        <color rgb="FF666699"/>
        <rFont val="Arial"/>
        <family val="2"/>
        <charset val="1"/>
      </rPr>
      <t>ou Lambert II étendu (jaune)</t>
    </r>
  </si>
  <si>
    <t>Champagne Ardennes</t>
  </si>
  <si>
    <t>S11</t>
  </si>
  <si>
    <t>LATITUDE </t>
  </si>
  <si>
    <r>
      <t>Coordonnées en Y de la station chimie, en mètres et en </t>
    </r>
    <r>
      <rPr>
        <b val="true"/>
        <sz val="9"/>
        <color rgb="FF666699"/>
        <rFont val="Arial"/>
        <family val="2"/>
        <charset val="1"/>
      </rPr>
      <t>Lambert 93 (bleu)</t>
    </r>
    <r>
      <rPr>
        <sz val="9"/>
        <color rgb="FF666699"/>
        <rFont val="Arial"/>
        <family val="2"/>
        <charset val="1"/>
      </rPr>
      <t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</si>
  <si>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</si>
  <si>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</si>
  <si>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</si>
  <si>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</si>
  <si>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</si>
  <si>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</si>
  <si>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</si>
  <si>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</si>
  <si>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</si>
  <si>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</si>
  <si>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</si>
  <si>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</si>
  <si>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</si>
  <si>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</si>
  <si>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</si>
  <si>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 (bleu) ou Lambert II étendu (jaune))</t>
    </r>
  </si>
  <si>
    <t>Languedoc Roussillon</t>
  </si>
  <si>
    <t>LONGITUDE 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</si>
  <si>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 (bleu) ou Lambert II étendu (jaune))</t>
    </r>
  </si>
  <si>
    <t>Limousin</t>
  </si>
  <si>
    <t>LATITUDE 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</si>
  <si>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</si>
  <si>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</si>
  <si>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</si>
  <si>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rgb="FF666699"/>
        <rFont val="Arial"/>
        <family val="2"/>
        <charset val="1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</si>
  <si>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</si>
  <si>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</si>
  <si>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</si>
  <si>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</si>
  <si>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</si>
  <si>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</si>
  <si>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</si>
  <si>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</si>
  <si>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</si>
  <si>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</si>
  <si>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</si>
  <si>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</si>
  <si>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</si>
  <si>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</si>
  <si>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</si>
  <si>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</si>
  <si>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</si>
  <si>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</si>
  <si>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</si>
  <si>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</si>
  <si>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</si>
  <si>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</si>
  <si>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</si>
  <si>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</si>
  <si>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</si>
  <si>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</si>
  <si>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</si>
  <si>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</si>
  <si>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</si>
  <si>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</si>
  <si>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(difficultées, hauteur d'eau, turbidité, … 50 caractères max.) 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</si>
  <si>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</si>
  <si>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</si>
  <si>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</si>
  <si>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</si>
  <si>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</si>
  <si>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</si>
  <si>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</si>
  <si>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A - Bryophytes  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</si>
  <si>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</si>
  <si>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</si>
  <si>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</si>
  <si>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</si>
  <si>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</si>
  <si>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</si>
  <si>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</si>
  <si>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</si>
  <si>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</si>
  <si>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</si>
  <si>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</si>
  <si>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</si>
  <si>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</si>
  <si>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</si>
  <si>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</si>
  <si>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</si>
  <si>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</si>
  <si>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</si>
  <si>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</si>
  <si>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</si>
  <si>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</si>
  <si>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</si>
  <si>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</si>
  <si>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</si>
  <si>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</si>
  <si>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</si>
  <si>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</si>
  <si>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</si>
  <si>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</si>
  <si>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</si>
  <si>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</si>
  <si>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</si>
  <si>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</si>
  <si>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</si>
  <si>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</si>
  <si>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</si>
  <si>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</si>
  <si>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</si>
  <si>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</si>
  <si>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</si>
  <si>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</si>
  <si>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</si>
  <si>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</si>
  <si>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</si>
  <si>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</si>
  <si>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</si>
  <si>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</si>
  <si>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</si>
  <si>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</si>
  <si>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</si>
  <si>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</si>
  <si>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</si>
  <si>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</si>
  <si>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</si>
  <si>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</si>
  <si>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</si>
  <si>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</si>
  <si>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</si>
  <si>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</si>
  <si>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</si>
  <si>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</si>
  <si>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</si>
  <si>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</si>
  <si>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</si>
  <si>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</si>
  <si>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</si>
  <si>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</si>
  <si>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</si>
  <si>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</si>
  <si>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</si>
  <si>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</si>
  <si>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</si>
  <si>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</si>
  <si>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</si>
  <si>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</si>
  <si>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Silo</t>
  </si>
  <si>
    <t>Hydropsyche</t>
  </si>
  <si>
    <t>Allotrichia</t>
  </si>
  <si>
    <t>Hydroptila</t>
  </si>
  <si>
    <t>Limnephilinae</t>
  </si>
  <si>
    <t>Odontocerum</t>
  </si>
  <si>
    <t>Polycentropus</t>
  </si>
  <si>
    <t>Metalype</t>
  </si>
  <si>
    <t>Tinodes</t>
  </si>
  <si>
    <t>Rhyacophila lato-sensu</t>
  </si>
  <si>
    <t>Baetis</t>
  </si>
  <si>
    <t>Ephemera</t>
  </si>
  <si>
    <t>Ephemerella ignita</t>
  </si>
  <si>
    <t>Torleya</t>
  </si>
  <si>
    <t>Elmis</t>
  </si>
  <si>
    <t>Esolus</t>
  </si>
  <si>
    <t>Limnius</t>
  </si>
  <si>
    <t>Oulimnius</t>
  </si>
  <si>
    <t>Riolus</t>
  </si>
  <si>
    <t>Helodes</t>
  </si>
  <si>
    <t>Ceratopogonidae</t>
  </si>
  <si>
    <t>Chironomidae</t>
  </si>
  <si>
    <t>Empididae</t>
  </si>
  <si>
    <t>Limoniidae</t>
  </si>
  <si>
    <t>Simuliidae</t>
  </si>
  <si>
    <t>Ostracoda</t>
  </si>
  <si>
    <t>Copepoda</t>
  </si>
  <si>
    <t>Echinogammarus</t>
  </si>
  <si>
    <t>Gammarus</t>
  </si>
  <si>
    <t>Pisidium</t>
  </si>
  <si>
    <t>Belgrandia</t>
  </si>
  <si>
    <t>Potamopyrgus</t>
  </si>
  <si>
    <t>Planorbidae</t>
  </si>
  <si>
    <t>Dugesiidae</t>
  </si>
  <si>
    <t>OLIGOCHAETA</t>
  </si>
  <si>
    <t>NEMATODA</t>
  </si>
  <si>
    <t>HYDRACARINA</t>
  </si>
  <si>
    <t>Hydridae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</si>
</sst>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0"/>
  </numFmts>
  <fonts count="28">
    <font>
      <sz val="10"/>
      <color rgb="FF000000"/>
      <name val="Arial Black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06300092_invertPCE_2017n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Brutes"/>
      <sheetName val="INVtabEch"/>
      <sheetName val="fiche envoi CEMAGREF"/>
      <sheetName val="ModelePaca"/>
    </sheetNames>
    <sheetDataSet>
      <sheetData sheetId="1">
        <row r="2">
          <cell r="C2" t="str">
            <v>06300092</v>
          </cell>
          <cell r="D2" t="str">
            <v>Gapeau</v>
          </cell>
          <cell r="E2" t="str">
            <v>Belgentier</v>
          </cell>
        </row>
        <row r="2">
          <cell r="G2">
            <v>42816</v>
          </cell>
          <cell r="H2" t="str">
            <v>83017</v>
          </cell>
          <cell r="I2">
            <v>943724</v>
          </cell>
          <cell r="J2">
            <v>6242949</v>
          </cell>
        </row>
        <row r="2">
          <cell r="Q2">
            <v>10</v>
          </cell>
        </row>
        <row r="4">
          <cell r="C4">
            <v>10</v>
          </cell>
          <cell r="D4">
            <v>154</v>
          </cell>
          <cell r="E4">
            <v>8.5</v>
          </cell>
        </row>
        <row r="4">
          <cell r="I4">
            <v>943692</v>
          </cell>
          <cell r="J4">
            <v>6242854</v>
          </cell>
        </row>
        <row r="8">
          <cell r="E8">
            <v>0</v>
          </cell>
        </row>
        <row r="8">
          <cell r="BD8" t="str">
            <v>S3</v>
          </cell>
        </row>
        <row r="9">
          <cell r="E9">
            <v>0</v>
          </cell>
        </row>
        <row r="9">
          <cell r="BD9" t="str">
            <v>S9</v>
          </cell>
        </row>
        <row r="10">
          <cell r="E10">
            <v>1</v>
          </cell>
        </row>
        <row r="10">
          <cell r="AO10" t="str">
            <v>marginal représentatif (M)</v>
          </cell>
        </row>
        <row r="10">
          <cell r="BD10" t="str">
            <v>S25</v>
          </cell>
        </row>
        <row r="11">
          <cell r="E11">
            <v>5</v>
          </cell>
        </row>
        <row r="11">
          <cell r="AO11" t="str">
            <v>dominant (D)</v>
          </cell>
        </row>
        <row r="11">
          <cell r="BD11" t="str">
            <v>S29</v>
          </cell>
        </row>
        <row r="12">
          <cell r="E12">
            <v>16</v>
          </cell>
        </row>
        <row r="12">
          <cell r="AO12" t="str">
            <v>dominant (D)</v>
          </cell>
        </row>
        <row r="12">
          <cell r="BD12" t="str">
            <v>S28</v>
          </cell>
        </row>
        <row r="13">
          <cell r="E13">
            <v>19</v>
          </cell>
        </row>
        <row r="13">
          <cell r="AO13" t="str">
            <v>dominant (D)</v>
          </cell>
        </row>
        <row r="13">
          <cell r="BD13" t="str">
            <v>S24</v>
          </cell>
        </row>
        <row r="14">
          <cell r="E14">
            <v>3</v>
          </cell>
        </row>
        <row r="14">
          <cell r="AO14" t="str">
            <v>marginal représentatif (M)</v>
          </cell>
        </row>
        <row r="14">
          <cell r="BD14" t="str">
            <v>S30</v>
          </cell>
        </row>
        <row r="15">
          <cell r="E15">
            <v>0</v>
          </cell>
        </row>
        <row r="15">
          <cell r="BD15" t="str">
            <v>S18</v>
          </cell>
        </row>
        <row r="16">
          <cell r="E16">
            <v>0</v>
          </cell>
        </row>
        <row r="16">
          <cell r="AO16" t="str">
            <v>présent (P</v>
          </cell>
        </row>
        <row r="16">
          <cell r="BD16" t="str">
            <v>S18</v>
          </cell>
        </row>
        <row r="17">
          <cell r="E17">
            <v>3</v>
          </cell>
        </row>
        <row r="17">
          <cell r="AO17" t="str">
            <v>marginal représentatif (M)</v>
          </cell>
        </row>
        <row r="17">
          <cell r="BD17" t="str">
            <v>S18</v>
          </cell>
        </row>
        <row r="18">
          <cell r="E18">
            <v>51</v>
          </cell>
        </row>
        <row r="18">
          <cell r="AO18" t="str">
            <v>dominant (D)</v>
          </cell>
        </row>
        <row r="18">
          <cell r="BD18" t="str">
            <v>S18</v>
          </cell>
        </row>
        <row r="19">
          <cell r="E19">
            <v>2</v>
          </cell>
        </row>
        <row r="19">
          <cell r="AO19" t="str">
            <v>marginal représentatif (M)</v>
          </cell>
        </row>
        <row r="19">
          <cell r="BD19" t="str">
            <v>S18</v>
          </cell>
        </row>
        <row r="22">
          <cell r="BD22" t="str">
            <v>N1</v>
          </cell>
        </row>
        <row r="23">
          <cell r="BD23" t="str">
            <v>N3</v>
          </cell>
        </row>
        <row r="24">
          <cell r="BD24" t="str">
            <v>N3</v>
          </cell>
        </row>
        <row r="25">
          <cell r="BD25" t="str">
            <v>N5</v>
          </cell>
        </row>
        <row r="26">
          <cell r="BD26" t="str">
            <v>N3</v>
          </cell>
        </row>
        <row r="27">
          <cell r="BD27" t="str">
            <v>N5</v>
          </cell>
        </row>
        <row r="28">
          <cell r="BD28" t="str">
            <v>N5</v>
          </cell>
        </row>
        <row r="29">
          <cell r="BD29" t="str">
            <v>N5</v>
          </cell>
        </row>
        <row r="30">
          <cell r="BD30" t="str">
            <v>N3</v>
          </cell>
        </row>
        <row r="31">
          <cell r="BD31" t="str">
            <v>N6</v>
          </cell>
        </row>
        <row r="32">
          <cell r="BD32" t="str">
            <v>N1</v>
          </cell>
        </row>
        <row r="33">
          <cell r="BD33" t="str">
            <v>N5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43"/>
  <sheetViews>
    <sheetView windowProtection="false"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F25" activeCellId="0" sqref="F25"/>
    </sheetView>
  </sheetViews>
  <sheetFormatPr defaultRowHeight="15"/>
  <cols>
    <col collapsed="false" hidden="false" max="4" min="1" style="1" width="18.7787234042553"/>
    <col collapsed="false" hidden="false" max="5" min="5" style="1" width="17.2170212765957"/>
    <col collapsed="false" hidden="false" max="6" min="6" style="2" width="19.336170212766"/>
    <col collapsed="false" hidden="false" max="7" min="7" style="2" width="17.2170212765957"/>
    <col collapsed="false" hidden="false" max="19" min="8" style="1" width="22.6595744680851"/>
    <col collapsed="false" hidden="false" max="20" min="20" style="1" width="14.668085106383"/>
    <col collapsed="false" hidden="false" max="21" min="21" style="1" width="13"/>
    <col collapsed="false" hidden="false" max="22" min="22" style="3" width="11.5531914893617"/>
    <col collapsed="false" hidden="false" max="23" min="23" style="3" width="10.5531914893617"/>
    <col collapsed="false" hidden="false" max="24" min="24" style="3" width="4.65957446808511"/>
    <col collapsed="false" hidden="false" max="25" min="25" style="3" width="25.2212765957447"/>
    <col collapsed="false" hidden="false" max="41" min="26" style="3" width="9.44255319148936"/>
    <col collapsed="false" hidden="false" max="256" min="42" style="3" width="11.5531914893617"/>
    <col collapsed="false" hidden="false" max="260" min="257" style="3" width="18.7787234042553"/>
    <col collapsed="false" hidden="false" max="261" min="261" style="3" width="17.2170212765957"/>
    <col collapsed="false" hidden="false" max="262" min="262" style="3" width="19.336170212766"/>
    <col collapsed="false" hidden="false" max="263" min="263" style="3" width="17.2170212765957"/>
    <col collapsed="false" hidden="false" max="275" min="264" style="3" width="22.6595744680851"/>
    <col collapsed="false" hidden="false" max="276" min="276" style="3" width="14.668085106383"/>
    <col collapsed="false" hidden="false" max="277" min="277" style="3" width="13"/>
    <col collapsed="false" hidden="false" max="278" min="278" style="3" width="11.5531914893617"/>
    <col collapsed="false" hidden="false" max="279" min="279" style="3" width="10.5531914893617"/>
    <col collapsed="false" hidden="false" max="280" min="280" style="3" width="4.65957446808511"/>
    <col collapsed="false" hidden="false" max="281" min="281" style="3" width="25.2212765957447"/>
    <col collapsed="false" hidden="false" max="297" min="282" style="3" width="9.44255319148936"/>
    <col collapsed="false" hidden="false" max="512" min="298" style="3" width="11.5531914893617"/>
    <col collapsed="false" hidden="false" max="516" min="513" style="3" width="18.7787234042553"/>
    <col collapsed="false" hidden="false" max="517" min="517" style="3" width="17.2170212765957"/>
    <col collapsed="false" hidden="false" max="518" min="518" style="3" width="19.336170212766"/>
    <col collapsed="false" hidden="false" max="519" min="519" style="3" width="17.2170212765957"/>
    <col collapsed="false" hidden="false" max="531" min="520" style="3" width="22.6595744680851"/>
    <col collapsed="false" hidden="false" max="532" min="532" style="3" width="14.668085106383"/>
    <col collapsed="false" hidden="false" max="533" min="533" style="3" width="13"/>
    <col collapsed="false" hidden="false" max="534" min="534" style="3" width="11.5531914893617"/>
    <col collapsed="false" hidden="false" max="535" min="535" style="3" width="10.5531914893617"/>
    <col collapsed="false" hidden="false" max="536" min="536" style="3" width="4.65957446808511"/>
    <col collapsed="false" hidden="false" max="537" min="537" style="3" width="25.2212765957447"/>
    <col collapsed="false" hidden="false" max="553" min="538" style="3" width="9.44255319148936"/>
    <col collapsed="false" hidden="false" max="768" min="554" style="3" width="11.5531914893617"/>
    <col collapsed="false" hidden="false" max="772" min="769" style="3" width="18.7787234042553"/>
    <col collapsed="false" hidden="false" max="773" min="773" style="3" width="17.2170212765957"/>
    <col collapsed="false" hidden="false" max="774" min="774" style="3" width="19.336170212766"/>
    <col collapsed="false" hidden="false" max="775" min="775" style="3" width="17.2170212765957"/>
    <col collapsed="false" hidden="false" max="787" min="776" style="3" width="22.6595744680851"/>
    <col collapsed="false" hidden="false" max="788" min="788" style="3" width="14.668085106383"/>
    <col collapsed="false" hidden="false" max="789" min="789" style="3" width="13"/>
    <col collapsed="false" hidden="false" max="790" min="790" style="3" width="11.5531914893617"/>
    <col collapsed="false" hidden="false" max="791" min="791" style="3" width="10.5531914893617"/>
    <col collapsed="false" hidden="false" max="792" min="792" style="3" width="4.65957446808511"/>
    <col collapsed="false" hidden="false" max="793" min="793" style="3" width="25.2212765957447"/>
    <col collapsed="false" hidden="false" max="809" min="794" style="3" width="9.44255319148936"/>
    <col collapsed="false" hidden="false" max="1025" min="810" style="3" width="11.5531914893617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customFormat="false" ht="12" hidden="false" customHeight="false" outlineLevel="0" collapsed="false">
      <c r="A2" s="10"/>
      <c r="B2" s="10"/>
      <c r="C2" s="10"/>
      <c r="D2" s="11"/>
      <c r="E2" s="11"/>
      <c r="F2" s="0"/>
      <c r="G2" s="0"/>
      <c r="H2" s="6"/>
      <c r="I2" s="6"/>
      <c r="J2" s="6"/>
      <c r="K2" s="6"/>
      <c r="L2" s="6"/>
      <c r="M2" s="6"/>
      <c r="N2" s="6"/>
      <c r="O2" s="6"/>
      <c r="P2" s="6"/>
      <c r="Q2" s="6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H3" s="6"/>
      <c r="I3" s="6"/>
      <c r="J3" s="6"/>
      <c r="K3" s="6"/>
      <c r="L3" s="6"/>
      <c r="M3" s="6"/>
      <c r="N3" s="6"/>
      <c r="O3" s="6"/>
      <c r="P3" s="6"/>
      <c r="Q3" s="6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9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H4" s="6"/>
      <c r="I4" s="6"/>
      <c r="J4" s="6"/>
      <c r="K4" s="6"/>
      <c r="L4" s="6"/>
      <c r="M4" s="6"/>
      <c r="N4" s="6"/>
      <c r="O4" s="6"/>
      <c r="P4" s="6"/>
      <c r="Q4" s="6"/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H5" s="6"/>
      <c r="I5" s="6"/>
      <c r="J5" s="6"/>
      <c r="K5" s="6"/>
      <c r="L5" s="6"/>
      <c r="M5" s="6"/>
      <c r="N5" s="6"/>
      <c r="O5" s="6"/>
      <c r="P5" s="6"/>
      <c r="Q5" s="6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H6" s="6"/>
      <c r="I6" s="6"/>
      <c r="J6" s="6"/>
      <c r="K6" s="6"/>
      <c r="L6" s="6"/>
      <c r="M6" s="6"/>
      <c r="N6" s="6"/>
      <c r="O6" s="6"/>
      <c r="P6" s="6"/>
      <c r="Q6" s="6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H7" s="6"/>
      <c r="I7" s="6"/>
      <c r="J7" s="6"/>
      <c r="K7" s="6"/>
      <c r="L7" s="6"/>
      <c r="M7" s="6"/>
      <c r="N7" s="6"/>
      <c r="O7" s="6"/>
      <c r="P7" s="6"/>
      <c r="Q7" s="6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H8" s="6"/>
      <c r="I8" s="6"/>
      <c r="J8" s="6"/>
      <c r="K8" s="6"/>
      <c r="L8" s="6"/>
      <c r="M8" s="6"/>
      <c r="N8" s="6"/>
      <c r="O8" s="6"/>
      <c r="P8" s="6"/>
      <c r="Q8" s="6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J9" s="6"/>
      <c r="K9" s="6"/>
      <c r="L9" s="6"/>
      <c r="M9" s="6"/>
      <c r="N9" s="6"/>
      <c r="O9" s="6"/>
      <c r="P9" s="6"/>
      <c r="Q9" s="6"/>
      <c r="R9" s="23" t="s">
        <v>57</v>
      </c>
      <c r="S9" s="13"/>
      <c r="T9" s="13"/>
      <c r="U9" s="13"/>
      <c r="V9" s="13" t="s">
        <v>58</v>
      </c>
      <c r="W9" s="13"/>
      <c r="X9" s="13"/>
      <c r="Y9" s="14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J10" s="6"/>
      <c r="K10" s="6"/>
      <c r="L10" s="6"/>
      <c r="M10" s="6"/>
      <c r="N10" s="6"/>
      <c r="O10" s="6"/>
      <c r="P10" s="6"/>
      <c r="Q10" s="6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J11" s="6"/>
      <c r="K11" s="6"/>
      <c r="L11" s="6"/>
      <c r="M11" s="6"/>
      <c r="N11" s="6"/>
      <c r="O11" s="6"/>
      <c r="P11" s="6"/>
      <c r="Q11" s="6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J12" s="6"/>
      <c r="K12" s="6"/>
      <c r="L12" s="6"/>
      <c r="M12" s="6"/>
      <c r="N12" s="6"/>
      <c r="O12" s="6"/>
      <c r="P12" s="6"/>
      <c r="Q12" s="6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J13" s="6"/>
      <c r="K13" s="6"/>
      <c r="L13" s="6"/>
      <c r="M13" s="6"/>
      <c r="N13" s="6"/>
      <c r="O13" s="6"/>
      <c r="P13" s="6"/>
      <c r="Q13" s="6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9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H14" s="0"/>
      <c r="I14" s="0"/>
      <c r="J14" s="6"/>
      <c r="K14" s="6"/>
      <c r="L14" s="6"/>
      <c r="M14" s="6"/>
      <c r="N14" s="6"/>
      <c r="O14" s="6"/>
      <c r="P14" s="6"/>
      <c r="Q14" s="6"/>
      <c r="R14" s="23" t="s">
        <v>78</v>
      </c>
      <c r="S14" s="13"/>
      <c r="T14" s="13"/>
      <c r="U14" s="13"/>
      <c r="V14" s="13"/>
      <c r="W14" s="13"/>
      <c r="X14" s="13"/>
      <c r="Y14" s="14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H15" s="0"/>
      <c r="I15" s="0"/>
      <c r="J15" s="6"/>
      <c r="K15" s="6"/>
      <c r="L15" s="6"/>
      <c r="M15" s="6"/>
      <c r="N15" s="6"/>
      <c r="O15" s="6"/>
      <c r="P15" s="6"/>
      <c r="Q15" s="6"/>
      <c r="R15" s="23" t="s">
        <v>81</v>
      </c>
      <c r="S15" s="13"/>
      <c r="T15" s="13"/>
      <c r="U15" s="13"/>
      <c r="V15" s="13"/>
      <c r="W15" s="13"/>
      <c r="X15" s="13"/>
      <c r="Y15" s="14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H16" s="0"/>
      <c r="I16" s="0"/>
      <c r="J16" s="6"/>
      <c r="K16" s="6"/>
      <c r="L16" s="6"/>
      <c r="M16" s="6"/>
      <c r="N16" s="6"/>
      <c r="O16" s="6"/>
      <c r="P16" s="6"/>
      <c r="Q16" s="6"/>
      <c r="R16" s="23" t="s">
        <v>84</v>
      </c>
      <c r="S16" s="33"/>
      <c r="T16" s="33"/>
      <c r="U16" s="33"/>
      <c r="V16" s="33"/>
      <c r="W16" s="33"/>
      <c r="X16" s="33"/>
      <c r="Y16" s="34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H17" s="0"/>
      <c r="I17" s="0"/>
      <c r="J17" s="6"/>
      <c r="K17" s="6"/>
      <c r="L17" s="6"/>
      <c r="M17" s="6"/>
      <c r="N17" s="6"/>
      <c r="O17" s="6"/>
      <c r="P17" s="6"/>
      <c r="Q17" s="6"/>
      <c r="R17" s="23" t="s">
        <v>87</v>
      </c>
      <c r="S17" s="13"/>
      <c r="T17" s="13"/>
      <c r="U17" s="13"/>
      <c r="V17" s="13"/>
      <c r="W17" s="13"/>
      <c r="X17" s="13"/>
      <c r="Y17" s="14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H18" s="0"/>
      <c r="I18" s="0"/>
      <c r="J18" s="6"/>
      <c r="K18" s="6"/>
      <c r="L18" s="6"/>
      <c r="M18" s="6"/>
      <c r="N18" s="6"/>
      <c r="O18" s="6"/>
      <c r="P18" s="6"/>
      <c r="Q18" s="6"/>
      <c r="R18" s="23" t="s">
        <v>90</v>
      </c>
      <c r="S18" s="13"/>
      <c r="T18" s="13"/>
      <c r="U18" s="13"/>
      <c r="V18" s="13"/>
      <c r="W18" s="13"/>
      <c r="X18" s="13"/>
      <c r="Y18" s="14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H19" s="0"/>
      <c r="I19" s="0"/>
      <c r="J19" s="6"/>
      <c r="K19" s="6"/>
      <c r="L19" s="6"/>
      <c r="M19" s="6"/>
      <c r="N19" s="6"/>
      <c r="O19" s="6"/>
      <c r="P19" s="6"/>
      <c r="Q19" s="6"/>
      <c r="R19" s="23" t="s">
        <v>93</v>
      </c>
      <c r="S19" s="13"/>
      <c r="T19" s="13"/>
      <c r="U19" s="13"/>
      <c r="V19" s="13"/>
      <c r="W19" s="13"/>
      <c r="X19" s="13"/>
      <c r="Y19" s="14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6"/>
      <c r="K20" s="6"/>
      <c r="L20" s="6"/>
      <c r="M20" s="6"/>
      <c r="N20" s="6"/>
      <c r="O20" s="6"/>
      <c r="P20" s="6"/>
      <c r="Q20" s="6"/>
      <c r="R20" s="23" t="s">
        <v>94</v>
      </c>
      <c r="S20" s="35"/>
      <c r="T20" s="35"/>
      <c r="U20" s="35"/>
      <c r="V20" s="35"/>
      <c r="W20" s="35"/>
      <c r="X20" s="35"/>
      <c r="Y20" s="36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Q21" s="0"/>
      <c r="R21" s="23" t="s">
        <v>96</v>
      </c>
      <c r="S21" s="35"/>
      <c r="T21" s="35"/>
      <c r="U21" s="35"/>
      <c r="V21" s="35"/>
      <c r="W21" s="35"/>
      <c r="X21" s="35"/>
      <c r="Y21" s="36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" customFormat="true" ht="1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5.9" hidden="false" customHeight="false" outlineLevel="0" collapsed="false">
      <c r="A23" s="40" t="s">
        <v>104</v>
      </c>
      <c r="B23" s="41" t="str">
        <f aca="false">[1]INVtabEch!C2</f>
        <v>06300092</v>
      </c>
      <c r="C23" s="41" t="str">
        <f aca="false">[1]INVtabEch!D2</f>
        <v>Gapeau</v>
      </c>
      <c r="D23" s="42" t="str">
        <f aca="false">[1]INVtabEch!E2</f>
        <v>Belgentier</v>
      </c>
      <c r="E23" s="42" t="str">
        <f aca="false">[1]INVtabEch!E2</f>
        <v>Belgentier</v>
      </c>
      <c r="F23" s="41" t="str">
        <f aca="false">[1]INVtabEch!H2</f>
        <v>83017</v>
      </c>
      <c r="G23" s="40"/>
      <c r="H23" s="40"/>
      <c r="I23" s="40" t="n">
        <f aca="false">[1]INVtabEch!Q2</f>
        <v>10</v>
      </c>
      <c r="J23" s="40" t="s">
        <v>35</v>
      </c>
      <c r="K23" s="43"/>
      <c r="L23" s="43"/>
      <c r="M23" s="43"/>
      <c r="N23" s="43"/>
      <c r="O23" s="43" t="n">
        <f aca="false">[1]INVtabEch!C4</f>
        <v>10</v>
      </c>
      <c r="P23" s="43" t="n">
        <f aca="false">[1]INVtabEch!D4</f>
        <v>154</v>
      </c>
      <c r="R23" s="23" t="s">
        <v>104</v>
      </c>
      <c r="S23" s="44"/>
      <c r="T23" s="44"/>
      <c r="U23" s="44"/>
      <c r="V23" s="44"/>
      <c r="W23" s="44"/>
      <c r="X23" s="44"/>
      <c r="Y23" s="45"/>
    </row>
    <row r="24" customFormat="false" ht="15" hidden="false" customHeight="false" outlineLevel="0" collapsed="false">
      <c r="A24" s="5"/>
      <c r="B24" s="5"/>
      <c r="C24" s="5"/>
      <c r="D24" s="5"/>
      <c r="E24" s="5"/>
      <c r="F24" s="46"/>
      <c r="G24" s="47" t="n">
        <v>943755</v>
      </c>
      <c r="H24" s="47" t="n">
        <v>6243001</v>
      </c>
      <c r="I24" s="0"/>
      <c r="J24" s="0"/>
      <c r="K24" s="47" t="n">
        <f aca="false">[1]INVtabEch!I2</f>
        <v>943724</v>
      </c>
      <c r="L24" s="47" t="n">
        <f aca="false">[1]INVtabEch!J2</f>
        <v>6242949</v>
      </c>
      <c r="M24" s="47" t="n">
        <f aca="false">[1]INVtabEch!I4</f>
        <v>943692</v>
      </c>
      <c r="N24" s="47" t="n">
        <f aca="false">[1]INVtabEch!J4</f>
        <v>6242854</v>
      </c>
      <c r="O24" s="0"/>
      <c r="P24" s="0"/>
      <c r="Q24" s="0"/>
      <c r="R24" s="23" t="s">
        <v>105</v>
      </c>
      <c r="S24" s="44"/>
      <c r="T24" s="44"/>
      <c r="U24" s="44"/>
      <c r="V24" s="44"/>
      <c r="W24" s="44"/>
      <c r="X24" s="44"/>
      <c r="Y24" s="45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4" t="s">
        <v>106</v>
      </c>
      <c r="B25" s="4"/>
      <c r="C25" s="4"/>
      <c r="D25" s="5"/>
      <c r="E25" s="5"/>
      <c r="F25" s="46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48" t="s">
        <v>107</v>
      </c>
      <c r="S25" s="44"/>
      <c r="T25" s="44"/>
      <c r="U25" s="44"/>
      <c r="V25" s="44"/>
      <c r="W25" s="44"/>
      <c r="X25" s="44"/>
      <c r="Y25" s="45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6"/>
      <c r="L26" s="6"/>
      <c r="M26" s="0"/>
      <c r="N26" s="0"/>
      <c r="O26" s="0"/>
      <c r="P26" s="0"/>
      <c r="Q26" s="0"/>
      <c r="R26" s="48" t="s">
        <v>108</v>
      </c>
      <c r="S26" s="44"/>
      <c r="T26" s="44"/>
      <c r="U26" s="44"/>
      <c r="V26" s="44"/>
      <c r="W26" s="44"/>
      <c r="X26" s="44"/>
      <c r="Y26" s="45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H27" s="0"/>
      <c r="I27" s="0"/>
      <c r="J27" s="0"/>
      <c r="K27" s="6"/>
      <c r="L27" s="6"/>
      <c r="M27" s="6"/>
      <c r="N27" s="6"/>
      <c r="O27" s="6"/>
      <c r="P27" s="6"/>
      <c r="Q27" s="0"/>
      <c r="R27" s="48" t="s">
        <v>109</v>
      </c>
      <c r="S27" s="44"/>
      <c r="T27" s="44"/>
      <c r="U27" s="44"/>
      <c r="V27" s="44"/>
      <c r="W27" s="44"/>
      <c r="X27" s="44"/>
      <c r="Y27" s="45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.8" hidden="false" customHeight="false" outlineLevel="0" collapsed="false">
      <c r="A28" s="18" t="s">
        <v>32</v>
      </c>
      <c r="B28" s="19" t="s">
        <v>110</v>
      </c>
      <c r="C28" s="19"/>
      <c r="D28" s="19"/>
      <c r="E28" s="50"/>
      <c r="F28" s="0"/>
      <c r="G28" s="0"/>
      <c r="H28" s="2"/>
      <c r="I28" s="2"/>
      <c r="J28" s="0"/>
      <c r="K28" s="0"/>
      <c r="L28" s="0"/>
      <c r="M28" s="0"/>
      <c r="N28" s="0"/>
      <c r="O28" s="0"/>
      <c r="P28" s="0"/>
      <c r="Q28" s="0"/>
      <c r="R28" s="51" t="s">
        <v>111</v>
      </c>
      <c r="S28" s="52"/>
      <c r="T28" s="52"/>
      <c r="U28" s="52"/>
      <c r="V28" s="52"/>
      <c r="W28" s="52"/>
      <c r="X28" s="53"/>
      <c r="Y28" s="54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F29" s="0"/>
      <c r="G29" s="0"/>
      <c r="H29" s="2"/>
      <c r="I29" s="2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25" t="s">
        <v>112</v>
      </c>
      <c r="B30" s="16" t="s">
        <v>113</v>
      </c>
      <c r="C30" s="16"/>
      <c r="D30" s="16"/>
      <c r="E30" s="55"/>
      <c r="F30" s="0"/>
      <c r="G30" s="0"/>
      <c r="H30" s="2"/>
      <c r="I30" s="0"/>
      <c r="J30" s="5"/>
      <c r="K30" s="5"/>
      <c r="L30" s="5"/>
      <c r="M30" s="5"/>
      <c r="N30" s="5"/>
      <c r="O30" s="5"/>
      <c r="P30" s="5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25" t="s">
        <v>114</v>
      </c>
      <c r="B31" s="16" t="s">
        <v>115</v>
      </c>
      <c r="C31" s="16"/>
      <c r="D31" s="16"/>
      <c r="E31" s="55"/>
      <c r="F31" s="0"/>
      <c r="G31" s="0"/>
      <c r="H31" s="2"/>
      <c r="I31" s="56"/>
      <c r="J31" s="57"/>
      <c r="K31" s="6"/>
      <c r="L31" s="6"/>
      <c r="M31" s="6"/>
      <c r="N31" s="0"/>
      <c r="O31" s="0"/>
      <c r="P31" s="0"/>
      <c r="Q31" s="0"/>
      <c r="R31" s="0"/>
      <c r="S31" s="0"/>
      <c r="T31" s="0"/>
      <c r="U31" s="0"/>
      <c r="V31" s="1"/>
      <c r="W31" s="1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6.5" hidden="false" customHeight="false" outlineLevel="0" collapsed="false">
      <c r="A32" s="25" t="s">
        <v>116</v>
      </c>
      <c r="B32" s="15" t="s">
        <v>117</v>
      </c>
      <c r="C32" s="16"/>
      <c r="D32" s="16"/>
      <c r="E32" s="55"/>
      <c r="F32" s="0"/>
      <c r="G32" s="4" t="s">
        <v>118</v>
      </c>
      <c r="H32" s="4"/>
      <c r="I32" s="4"/>
      <c r="J32" s="4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"/>
      <c r="W32" s="1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false" outlineLevel="0" collapsed="false">
      <c r="A33" s="29" t="s">
        <v>119</v>
      </c>
      <c r="B33" s="58" t="s">
        <v>120</v>
      </c>
      <c r="C33" s="30"/>
      <c r="D33" s="30"/>
      <c r="E33" s="59"/>
      <c r="F33" s="0"/>
      <c r="G33" s="56"/>
      <c r="H33" s="57"/>
      <c r="I33" s="6"/>
      <c r="J33" s="6"/>
      <c r="K33" s="0"/>
      <c r="L33" s="0"/>
      <c r="M33" s="0"/>
      <c r="N33" s="0"/>
      <c r="O33" s="0"/>
      <c r="P33" s="0"/>
      <c r="Q33" s="0"/>
      <c r="R33" s="0"/>
      <c r="S33" s="0"/>
      <c r="T33" s="0"/>
      <c r="U33" s="3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0"/>
      <c r="B34" s="0"/>
      <c r="C34" s="0"/>
      <c r="D34" s="0"/>
      <c r="E34" s="0"/>
      <c r="F34" s="3"/>
      <c r="G34" s="3"/>
      <c r="H34" s="15" t="s">
        <v>15</v>
      </c>
      <c r="I34" s="49"/>
      <c r="J34" s="49"/>
      <c r="K34" s="0"/>
      <c r="L34" s="0"/>
      <c r="M34" s="0"/>
      <c r="N34" s="0"/>
      <c r="O34" s="0"/>
      <c r="P34" s="0"/>
      <c r="Q34" s="0"/>
      <c r="R34" s="0"/>
      <c r="S34" s="0"/>
      <c r="T34" s="0"/>
      <c r="U34" s="3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0"/>
      <c r="B35" s="0"/>
      <c r="C35" s="0"/>
      <c r="D35" s="0"/>
      <c r="E35" s="0"/>
      <c r="F35" s="3"/>
      <c r="G35" s="3"/>
      <c r="H35" s="60" t="s">
        <v>121</v>
      </c>
      <c r="I35" s="61" t="s">
        <v>122</v>
      </c>
      <c r="J35" s="62"/>
      <c r="K35" s="0"/>
      <c r="L35" s="0"/>
      <c r="M35" s="0"/>
      <c r="N35" s="0"/>
      <c r="O35" s="0"/>
      <c r="P35" s="0"/>
      <c r="Q35" s="0"/>
      <c r="R35" s="0"/>
      <c r="S35" s="0"/>
      <c r="T35" s="0"/>
      <c r="U35" s="3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0"/>
      <c r="B36" s="0"/>
      <c r="C36" s="0"/>
      <c r="D36" s="0"/>
      <c r="E36" s="0"/>
      <c r="F36" s="1"/>
      <c r="G36" s="1"/>
      <c r="H36" s="60" t="s">
        <v>123</v>
      </c>
      <c r="I36" s="61" t="s">
        <v>124</v>
      </c>
      <c r="J36" s="61"/>
      <c r="K36" s="63"/>
      <c r="L36" s="64"/>
      <c r="M36" s="0"/>
      <c r="N36" s="0"/>
      <c r="O36" s="0"/>
      <c r="P36" s="65"/>
      <c r="Q36" s="65"/>
      <c r="R36" s="3"/>
      <c r="S36" s="3"/>
      <c r="T36" s="3"/>
      <c r="U36" s="3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125</v>
      </c>
      <c r="J37" s="0"/>
      <c r="K37" s="0"/>
      <c r="L37" s="0"/>
      <c r="M37" s="0"/>
      <c r="N37" s="0"/>
      <c r="O37" s="0"/>
      <c r="P37" s="0"/>
      <c r="Q37" s="0"/>
      <c r="R37" s="65"/>
      <c r="S37" s="65"/>
      <c r="T37" s="3"/>
      <c r="U37" s="3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5.5" hidden="false" customHeight="false" outlineLevel="0" collapsed="false">
      <c r="A38" s="39" t="s">
        <v>32</v>
      </c>
      <c r="B38" s="39" t="s">
        <v>39</v>
      </c>
      <c r="C38" s="39" t="s">
        <v>112</v>
      </c>
      <c r="D38" s="39" t="s">
        <v>114</v>
      </c>
      <c r="E38" s="39" t="s">
        <v>116</v>
      </c>
      <c r="F38" s="39" t="s">
        <v>126</v>
      </c>
      <c r="G38" s="39" t="s">
        <v>127</v>
      </c>
      <c r="H38" s="69" t="s">
        <v>121</v>
      </c>
      <c r="I38" s="69" t="s">
        <v>123</v>
      </c>
      <c r="J38" s="0"/>
      <c r="K38" s="0"/>
      <c r="L38" s="0"/>
      <c r="M38" s="0"/>
      <c r="N38" s="0"/>
      <c r="O38" s="0"/>
      <c r="P38" s="0"/>
      <c r="Q38" s="0"/>
      <c r="R38" s="65"/>
      <c r="S38" s="65"/>
      <c r="T38" s="3"/>
      <c r="U38" s="3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70" t="str">
        <f aca="false">B23</f>
        <v>06300092</v>
      </c>
      <c r="B39" s="70" t="str">
        <f aca="false">C23</f>
        <v>Gapeau</v>
      </c>
      <c r="C39" s="42" t="str">
        <f aca="false">D23</f>
        <v>Belgentier</v>
      </c>
      <c r="D39" s="71" t="n">
        <f aca="false">[1]INVtabEch!G2</f>
        <v>42816</v>
      </c>
      <c r="E39" s="72" t="n">
        <f aca="false">[1]INVtabEch!E4</f>
        <v>8.5</v>
      </c>
      <c r="F39" s="73" t="s">
        <v>128</v>
      </c>
      <c r="G39" s="74" t="s">
        <v>11</v>
      </c>
      <c r="H39" s="75" t="n">
        <f aca="false">[1]INVtabEch!E8</f>
        <v>0</v>
      </c>
      <c r="I39" s="75" t="n">
        <f aca="false">[1]INVtabEch!AO8</f>
        <v>0</v>
      </c>
      <c r="J39" s="0"/>
      <c r="K39" s="0"/>
      <c r="L39" s="0"/>
      <c r="M39" s="0"/>
      <c r="N39" s="0"/>
      <c r="O39" s="0"/>
      <c r="P39" s="0"/>
      <c r="Q39" s="0"/>
      <c r="R39" s="65"/>
      <c r="S39" s="65"/>
      <c r="T39" s="3"/>
      <c r="U39" s="3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39" t="s">
        <v>129</v>
      </c>
      <c r="B40" s="76"/>
      <c r="C40" s="76"/>
      <c r="D40" s="77"/>
      <c r="E40" s="76"/>
      <c r="F40" s="73" t="s">
        <v>130</v>
      </c>
      <c r="G40" s="74" t="s">
        <v>19</v>
      </c>
      <c r="H40" s="75" t="n">
        <f aca="false">[1]INVtabEch!E9</f>
        <v>0</v>
      </c>
      <c r="I40" s="75" t="n">
        <f aca="false">[1]INVtabEch!AO9</f>
        <v>0</v>
      </c>
      <c r="J40" s="0"/>
      <c r="K40" s="0"/>
      <c r="L40" s="0"/>
      <c r="M40" s="0"/>
      <c r="N40" s="0"/>
      <c r="O40" s="0"/>
      <c r="P40" s="0"/>
      <c r="Q40" s="0"/>
      <c r="R40" s="65"/>
      <c r="S40" s="65"/>
      <c r="T40" s="3"/>
      <c r="U40" s="3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78"/>
      <c r="B41" s="78"/>
      <c r="C41" s="78"/>
      <c r="D41" s="78"/>
      <c r="E41" s="78"/>
      <c r="F41" s="73" t="s">
        <v>131</v>
      </c>
      <c r="G41" s="74" t="s">
        <v>28</v>
      </c>
      <c r="H41" s="75" t="n">
        <f aca="false">[1]INVtabEch!E10</f>
        <v>1</v>
      </c>
      <c r="I41" s="75" t="str">
        <f aca="false">[1]INVtabEch!AO10</f>
        <v>marginal représentatif (M)</v>
      </c>
      <c r="J41" s="0"/>
      <c r="K41" s="0"/>
      <c r="L41" s="0"/>
      <c r="M41" s="0"/>
      <c r="N41" s="0"/>
      <c r="O41" s="0"/>
      <c r="P41" s="0"/>
      <c r="Q41" s="0"/>
      <c r="R41" s="65"/>
      <c r="S41" s="65"/>
      <c r="T41" s="3"/>
      <c r="U41" s="3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24" hidden="false" customHeight="false" outlineLevel="0" collapsed="false">
      <c r="A42" s="76"/>
      <c r="B42" s="76"/>
      <c r="C42" s="76"/>
      <c r="D42" s="77"/>
      <c r="E42" s="76"/>
      <c r="F42" s="73" t="s">
        <v>132</v>
      </c>
      <c r="G42" s="74" t="s">
        <v>36</v>
      </c>
      <c r="H42" s="75" t="n">
        <f aca="false">[1]INVtabEch!E11</f>
        <v>5</v>
      </c>
      <c r="I42" s="75" t="str">
        <f aca="false">[1]INVtabEch!AO11</f>
        <v>dominant (D)</v>
      </c>
      <c r="J42" s="0"/>
      <c r="K42" s="0"/>
      <c r="L42" s="0"/>
      <c r="M42" s="0"/>
      <c r="N42" s="0"/>
      <c r="O42" s="0"/>
      <c r="P42" s="0"/>
      <c r="Q42" s="0"/>
      <c r="R42" s="65"/>
      <c r="S42" s="65"/>
      <c r="T42" s="3"/>
      <c r="U42" s="3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false" outlineLevel="0" collapsed="false">
      <c r="A43" s="76"/>
      <c r="B43" s="76"/>
      <c r="C43" s="76"/>
      <c r="D43" s="77"/>
      <c r="E43" s="76"/>
      <c r="F43" s="73" t="s">
        <v>133</v>
      </c>
      <c r="G43" s="74" t="s">
        <v>43</v>
      </c>
      <c r="H43" s="75" t="n">
        <f aca="false">[1]INVtabEch!E12</f>
        <v>16</v>
      </c>
      <c r="I43" s="75" t="str">
        <f aca="false">[1]INVtabEch!AO12</f>
        <v>dominant (D)</v>
      </c>
      <c r="J43" s="0"/>
      <c r="K43" s="0"/>
      <c r="L43" s="0"/>
      <c r="M43" s="0"/>
      <c r="N43" s="0"/>
      <c r="O43" s="6"/>
      <c r="P43" s="6"/>
      <c r="Q43" s="6"/>
      <c r="R43" s="6"/>
      <c r="S43" s="6"/>
      <c r="T43" s="3"/>
      <c r="U43" s="3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76"/>
      <c r="B44" s="76"/>
      <c r="C44" s="76"/>
      <c r="D44" s="77"/>
      <c r="E44" s="76"/>
      <c r="F44" s="73" t="s">
        <v>134</v>
      </c>
      <c r="G44" s="74" t="s">
        <v>48</v>
      </c>
      <c r="H44" s="75" t="n">
        <f aca="false">[1]INVtabEch!E13</f>
        <v>19</v>
      </c>
      <c r="I44" s="75" t="str">
        <f aca="false">[1]INVtabEch!AO13</f>
        <v>dominant (D)</v>
      </c>
      <c r="J44" s="0"/>
      <c r="K44" s="0"/>
      <c r="L44" s="0"/>
      <c r="M44" s="6"/>
      <c r="N44" s="6"/>
      <c r="O44" s="6"/>
      <c r="P44" s="6"/>
      <c r="Q44" s="6"/>
      <c r="R44" s="6"/>
      <c r="S44" s="6"/>
      <c r="T44" s="3"/>
      <c r="U44" s="3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76"/>
      <c r="B45" s="76"/>
      <c r="C45" s="76"/>
      <c r="D45" s="77"/>
      <c r="E45" s="76"/>
      <c r="F45" s="73" t="s">
        <v>135</v>
      </c>
      <c r="G45" s="74" t="s">
        <v>53</v>
      </c>
      <c r="H45" s="75" t="n">
        <f aca="false">[1]INVtabEch!E14</f>
        <v>3</v>
      </c>
      <c r="I45" s="75" t="str">
        <f aca="false">[1]INVtabEch!AO14</f>
        <v>marginal représentatif (M)</v>
      </c>
      <c r="J45" s="0"/>
      <c r="K45" s="0"/>
      <c r="L45" s="0"/>
      <c r="M45" s="6"/>
      <c r="N45" s="6"/>
      <c r="O45" s="6"/>
      <c r="P45" s="6"/>
      <c r="Q45" s="6"/>
      <c r="R45" s="6"/>
      <c r="S45" s="6"/>
      <c r="T45" s="3"/>
      <c r="U45" s="3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76"/>
      <c r="B46" s="76"/>
      <c r="C46" s="76"/>
      <c r="D46" s="77"/>
      <c r="E46" s="76"/>
      <c r="F46" s="73" t="s">
        <v>136</v>
      </c>
      <c r="G46" s="74" t="s">
        <v>58</v>
      </c>
      <c r="H46" s="75" t="n">
        <f aca="false">[1]INVtabEch!E15</f>
        <v>0</v>
      </c>
      <c r="I46" s="75" t="n">
        <f aca="false">[1]INVtabEch!AO15</f>
        <v>0</v>
      </c>
      <c r="J46" s="0"/>
      <c r="K46" s="0"/>
      <c r="L46" s="0"/>
      <c r="M46" s="6"/>
      <c r="N46" s="6"/>
      <c r="O46" s="6"/>
      <c r="P46" s="6"/>
      <c r="Q46" s="6"/>
      <c r="R46" s="6"/>
      <c r="S46" s="6"/>
      <c r="T46" s="6"/>
      <c r="U46" s="6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137</v>
      </c>
      <c r="G47" s="74" t="s">
        <v>62</v>
      </c>
      <c r="H47" s="75" t="n">
        <f aca="false">[1]INVtabEch!E16</f>
        <v>0</v>
      </c>
      <c r="I47" s="75" t="str">
        <f aca="false">[1]INVtabEch!AO16</f>
        <v>présent (P</v>
      </c>
    </row>
    <row r="48" customFormat="false" ht="24" hidden="false" customHeight="false" outlineLevel="0" collapsed="false">
      <c r="A48" s="76"/>
      <c r="B48" s="76"/>
      <c r="C48" s="76"/>
      <c r="D48" s="77"/>
      <c r="E48" s="76"/>
      <c r="F48" s="73" t="s">
        <v>138</v>
      </c>
      <c r="G48" s="74" t="s">
        <v>66</v>
      </c>
      <c r="H48" s="75" t="n">
        <f aca="false">[1]INVtabEch!E17</f>
        <v>3</v>
      </c>
      <c r="I48" s="75" t="str">
        <f aca="false">[1]INVtabEch!AO17</f>
        <v>marginal représentatif (M)</v>
      </c>
      <c r="J48" s="6"/>
      <c r="K48" s="6"/>
      <c r="L48" s="6"/>
      <c r="M48" s="6"/>
      <c r="N48" s="6"/>
      <c r="R48" s="65"/>
      <c r="S48" s="65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5" hidden="false" customHeight="false" outlineLevel="0" collapsed="false">
      <c r="A49" s="76"/>
      <c r="B49" s="76"/>
      <c r="C49" s="76"/>
      <c r="D49" s="77"/>
      <c r="E49" s="76"/>
      <c r="F49" s="73" t="s">
        <v>139</v>
      </c>
      <c r="G49" s="74" t="s">
        <v>70</v>
      </c>
      <c r="H49" s="75" t="n">
        <f aca="false">[1]INVtabEch!E18</f>
        <v>51</v>
      </c>
      <c r="I49" s="75" t="str">
        <f aca="false">[1]INVtabEch!AO18</f>
        <v>dominant (D)</v>
      </c>
      <c r="J49" s="6"/>
      <c r="K49" s="6"/>
      <c r="L49" s="6"/>
      <c r="R49" s="65"/>
      <c r="S49" s="65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false" outlineLevel="0" collapsed="false">
      <c r="A50" s="76"/>
      <c r="B50" s="76"/>
      <c r="C50" s="76"/>
      <c r="D50" s="77"/>
      <c r="E50" s="76"/>
      <c r="F50" s="73" t="s">
        <v>140</v>
      </c>
      <c r="G50" s="74" t="s">
        <v>74</v>
      </c>
      <c r="H50" s="75" t="n">
        <f aca="false">[1]INVtabEch!E19</f>
        <v>2</v>
      </c>
      <c r="I50" s="75" t="str">
        <f aca="false">[1]INVtabEch!AO19</f>
        <v>marginal représentatif (M)</v>
      </c>
      <c r="J50" s="6"/>
      <c r="K50" s="6"/>
      <c r="L50" s="6"/>
      <c r="R50" s="65"/>
      <c r="S50" s="65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6.5" hidden="false" customHeight="false" outlineLevel="0" collapsed="false">
      <c r="A51" s="5"/>
      <c r="B51" s="5"/>
      <c r="C51" s="5"/>
      <c r="D51" s="5"/>
      <c r="E51" s="5"/>
      <c r="F51" s="79" t="s">
        <v>141</v>
      </c>
      <c r="G51" s="79"/>
      <c r="H51" s="80" t="n">
        <f aca="false">SUM(H39:H50)/100</f>
        <v>1</v>
      </c>
      <c r="I51" s="0"/>
      <c r="J51" s="0"/>
      <c r="K51" s="0"/>
      <c r="L51" s="0"/>
      <c r="M51" s="0"/>
      <c r="T51" s="65"/>
      <c r="U51" s="65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6.5" hidden="false" customHeight="false" outlineLevel="0" collapsed="false">
      <c r="A52" s="4" t="s">
        <v>142</v>
      </c>
      <c r="B52" s="4"/>
      <c r="C52" s="4"/>
      <c r="D52" s="4"/>
      <c r="E52" s="4"/>
      <c r="F52" s="46"/>
      <c r="G52" s="81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65"/>
      <c r="U52" s="65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" hidden="false" customHeight="false" outlineLevel="0" collapsed="false">
      <c r="A53" s="0"/>
      <c r="B53" s="0"/>
      <c r="C53" s="0"/>
      <c r="D53" s="0"/>
      <c r="E53" s="0"/>
      <c r="F53" s="0"/>
      <c r="G53" s="82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65"/>
      <c r="U53" s="65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65"/>
      <c r="U54" s="65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false" outlineLevel="0" collapsed="false">
      <c r="A55" s="18" t="s">
        <v>126</v>
      </c>
      <c r="B55" s="19" t="s">
        <v>143</v>
      </c>
      <c r="C55" s="19"/>
      <c r="D55" s="19"/>
      <c r="E55" s="19"/>
      <c r="F55" s="50"/>
      <c r="G55" s="13"/>
      <c r="H55" s="0"/>
      <c r="I55" s="0"/>
      <c r="J55" s="85"/>
      <c r="K55" s="0"/>
      <c r="L55" s="0"/>
      <c r="M55" s="0"/>
      <c r="N55" s="0"/>
      <c r="O55" s="0"/>
      <c r="P55" s="0"/>
      <c r="Q55" s="0"/>
      <c r="R55" s="0"/>
      <c r="S55" s="0"/>
      <c r="T55" s="65"/>
      <c r="U55" s="65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false" outlineLevel="0" collapsed="false">
      <c r="A56" s="25" t="s">
        <v>144</v>
      </c>
      <c r="B56" s="16" t="s">
        <v>143</v>
      </c>
      <c r="C56" s="16"/>
      <c r="D56" s="16"/>
      <c r="E56" s="16"/>
      <c r="F56" s="55"/>
      <c r="G56" s="13"/>
      <c r="H56" s="15" t="s">
        <v>15</v>
      </c>
      <c r="I56" s="0"/>
      <c r="J56" s="85"/>
      <c r="K56" s="0"/>
      <c r="L56" s="0"/>
      <c r="M56" s="0"/>
      <c r="N56" s="0"/>
      <c r="O56" s="0"/>
      <c r="P56" s="0"/>
      <c r="Q56" s="0"/>
      <c r="R56" s="0"/>
      <c r="S56" s="0"/>
      <c r="T56" s="65"/>
      <c r="U56" s="65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false" outlineLevel="0" collapsed="false">
      <c r="A57" s="25" t="s">
        <v>145</v>
      </c>
      <c r="B57" s="16" t="s">
        <v>146</v>
      </c>
      <c r="C57" s="16"/>
      <c r="D57" s="16"/>
      <c r="E57" s="16"/>
      <c r="F57" s="55"/>
      <c r="G57" s="13"/>
      <c r="H57" s="86" t="s">
        <v>147</v>
      </c>
      <c r="I57" s="86" t="s">
        <v>127</v>
      </c>
      <c r="J57" s="86" t="s">
        <v>148</v>
      </c>
      <c r="K57" s="0"/>
      <c r="L57" s="0"/>
      <c r="M57" s="0"/>
      <c r="N57" s="0"/>
      <c r="O57" s="0"/>
      <c r="P57" s="0"/>
      <c r="Q57" s="0"/>
      <c r="R57" s="0"/>
      <c r="S57" s="0"/>
      <c r="T57" s="65"/>
      <c r="U57" s="65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false" outlineLevel="0" collapsed="false">
      <c r="A58" s="25" t="s">
        <v>149</v>
      </c>
      <c r="B58" s="16" t="s">
        <v>150</v>
      </c>
      <c r="C58" s="16"/>
      <c r="D58" s="16"/>
      <c r="E58" s="16"/>
      <c r="F58" s="55"/>
      <c r="G58" s="13"/>
      <c r="H58" s="87" t="s">
        <v>151</v>
      </c>
      <c r="I58" s="87" t="s">
        <v>37</v>
      </c>
      <c r="J58" s="87" t="s">
        <v>152</v>
      </c>
      <c r="K58" s="0"/>
      <c r="L58" s="0"/>
      <c r="M58" s="0"/>
      <c r="N58" s="0"/>
      <c r="O58" s="0"/>
      <c r="P58" s="0"/>
      <c r="Q58" s="0"/>
      <c r="R58" s="0"/>
      <c r="S58" s="0"/>
      <c r="T58" s="65"/>
      <c r="U58" s="65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" hidden="false" customHeight="false" outlineLevel="0" collapsed="false">
      <c r="A59" s="25" t="s">
        <v>153</v>
      </c>
      <c r="B59" s="16" t="s">
        <v>154</v>
      </c>
      <c r="C59" s="16"/>
      <c r="D59" s="16"/>
      <c r="E59" s="16"/>
      <c r="F59" s="55"/>
      <c r="G59" s="13"/>
      <c r="H59" s="88" t="s">
        <v>155</v>
      </c>
      <c r="I59" s="88" t="s">
        <v>12</v>
      </c>
      <c r="J59" s="88" t="s">
        <v>156</v>
      </c>
      <c r="K59" s="0"/>
      <c r="L59" s="0"/>
      <c r="M59" s="0"/>
      <c r="N59" s="0"/>
      <c r="O59" s="0"/>
      <c r="P59" s="0"/>
      <c r="Q59" s="0"/>
      <c r="R59" s="0"/>
      <c r="S59" s="0"/>
      <c r="T59" s="65"/>
      <c r="U59" s="65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false" outlineLevel="0" collapsed="false">
      <c r="A60" s="25" t="s">
        <v>157</v>
      </c>
      <c r="B60" s="16" t="s">
        <v>158</v>
      </c>
      <c r="C60" s="16"/>
      <c r="D60" s="16"/>
      <c r="E60" s="16"/>
      <c r="F60" s="55"/>
      <c r="G60" s="13"/>
      <c r="H60" s="88" t="s">
        <v>159</v>
      </c>
      <c r="I60" s="88" t="s">
        <v>20</v>
      </c>
      <c r="J60" s="88" t="s">
        <v>160</v>
      </c>
      <c r="K60" s="0"/>
      <c r="L60" s="0"/>
      <c r="M60" s="0"/>
      <c r="N60" s="0"/>
      <c r="O60" s="0"/>
      <c r="P60" s="2"/>
      <c r="Q60" s="2"/>
      <c r="R60" s="2"/>
      <c r="S60" s="2"/>
      <c r="T60" s="2"/>
      <c r="U60" s="2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false" outlineLevel="0" collapsed="false">
      <c r="A61" s="25" t="s">
        <v>161</v>
      </c>
      <c r="B61" s="16" t="s">
        <v>162</v>
      </c>
      <c r="C61" s="16"/>
      <c r="D61" s="16"/>
      <c r="E61" s="16"/>
      <c r="F61" s="55"/>
      <c r="G61" s="89"/>
      <c r="H61" s="90" t="s">
        <v>163</v>
      </c>
      <c r="I61" s="90" t="s">
        <v>29</v>
      </c>
      <c r="J61" s="90" t="s">
        <v>164</v>
      </c>
      <c r="K61" s="0"/>
      <c r="L61" s="0"/>
      <c r="M61" s="0"/>
      <c r="N61" s="0"/>
      <c r="O61" s="2"/>
      <c r="P61" s="0"/>
      <c r="Q61" s="0"/>
      <c r="R61" s="0"/>
      <c r="S61" s="0"/>
      <c r="T61" s="65"/>
      <c r="U61" s="65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false" outlineLevel="0" collapsed="false">
      <c r="A62" s="29" t="s">
        <v>165</v>
      </c>
      <c r="B62" s="30" t="s">
        <v>166</v>
      </c>
      <c r="C62" s="91"/>
      <c r="D62" s="91"/>
      <c r="E62" s="30"/>
      <c r="F62" s="59"/>
      <c r="G62" s="89"/>
      <c r="H62" s="2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65"/>
      <c r="U62" s="65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0"/>
      <c r="B63" s="0"/>
      <c r="C63" s="0"/>
      <c r="D63" s="0"/>
      <c r="E63" s="92"/>
      <c r="F63" s="1"/>
      <c r="G63" s="0"/>
      <c r="H63" s="2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65"/>
      <c r="U63" s="65"/>
      <c r="V63" s="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" customFormat="true" ht="1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125</v>
      </c>
      <c r="H64" s="68" t="s">
        <v>125</v>
      </c>
      <c r="I64" s="68" t="s">
        <v>125</v>
      </c>
      <c r="J64" s="68" t="s">
        <v>125</v>
      </c>
      <c r="K64" s="68" t="s">
        <v>125</v>
      </c>
      <c r="O64" s="1"/>
      <c r="P64" s="1"/>
      <c r="Q64" s="1"/>
      <c r="R64" s="1"/>
      <c r="S64" s="1"/>
      <c r="T64" s="65"/>
      <c r="U64" s="65"/>
      <c r="V64" s="3"/>
    </row>
    <row r="65" customFormat="false" ht="15" hidden="false" customHeight="false" outlineLevel="0" collapsed="false">
      <c r="A65" s="39" t="s">
        <v>32</v>
      </c>
      <c r="B65" s="39" t="s">
        <v>114</v>
      </c>
      <c r="C65" s="93" t="s">
        <v>167</v>
      </c>
      <c r="D65" s="93" t="s">
        <v>126</v>
      </c>
      <c r="E65" s="93" t="s">
        <v>144</v>
      </c>
      <c r="F65" s="93" t="s">
        <v>145</v>
      </c>
      <c r="G65" s="93" t="s">
        <v>149</v>
      </c>
      <c r="H65" s="93" t="s">
        <v>168</v>
      </c>
      <c r="I65" s="93" t="s">
        <v>157</v>
      </c>
      <c r="J65" s="93" t="s">
        <v>161</v>
      </c>
      <c r="K65" s="93" t="s">
        <v>165</v>
      </c>
      <c r="L65" s="0"/>
      <c r="M65" s="0"/>
      <c r="N65" s="0"/>
      <c r="O65" s="0"/>
      <c r="P65" s="0"/>
      <c r="Q65" s="0"/>
      <c r="R65" s="0"/>
      <c r="S65" s="0"/>
      <c r="T65" s="65"/>
      <c r="U65" s="65"/>
    </row>
    <row r="66" customFormat="false" ht="15" hidden="false" customHeight="false" outlineLevel="0" collapsed="false">
      <c r="A66" s="94" t="str">
        <f aca="false">A39</f>
        <v>06300092</v>
      </c>
      <c r="B66" s="95" t="n">
        <f aca="false">D39</f>
        <v>42816</v>
      </c>
      <c r="C66" s="96" t="s">
        <v>169</v>
      </c>
      <c r="D66" s="97" t="str">
        <f aca="false">[1]INVtabEch!BD8</f>
        <v>S3</v>
      </c>
      <c r="E66" s="97" t="str">
        <f aca="false">[1]INVtabEch!BD22</f>
        <v>N1</v>
      </c>
      <c r="F66" s="98" t="s">
        <v>13</v>
      </c>
      <c r="G66" s="75"/>
      <c r="H66" s="75"/>
      <c r="I66" s="75"/>
      <c r="J66" s="75"/>
      <c r="K66" s="75"/>
      <c r="L66" s="0"/>
      <c r="M66" s="0"/>
      <c r="N66" s="0"/>
      <c r="O66" s="0"/>
      <c r="P66" s="0"/>
      <c r="Q66" s="0"/>
      <c r="R66" s="0"/>
      <c r="S66" s="0"/>
      <c r="T66" s="65"/>
      <c r="U66" s="65"/>
    </row>
    <row r="67" customFormat="false" ht="15" hidden="false" customHeight="false" outlineLevel="0" collapsed="false">
      <c r="A67" s="99" t="str">
        <f aca="false">+A$66</f>
        <v>06300092</v>
      </c>
      <c r="B67" s="100" t="n">
        <f aca="false">+B$66</f>
        <v>42816</v>
      </c>
      <c r="C67" s="96" t="s">
        <v>170</v>
      </c>
      <c r="D67" s="97" t="str">
        <f aca="false">[1]INVtabEch!BD9</f>
        <v>S9</v>
      </c>
      <c r="E67" s="97" t="str">
        <f aca="false">[1]INVtabEch!BD23</f>
        <v>N3</v>
      </c>
      <c r="F67" s="98" t="s">
        <v>13</v>
      </c>
      <c r="G67" s="75"/>
      <c r="H67" s="75"/>
      <c r="I67" s="75"/>
      <c r="J67" s="75"/>
      <c r="K67" s="75"/>
      <c r="L67" s="0"/>
      <c r="M67" s="0"/>
      <c r="N67" s="0"/>
      <c r="O67" s="0"/>
      <c r="P67" s="0"/>
      <c r="Q67" s="0"/>
      <c r="R67" s="0"/>
      <c r="S67" s="0"/>
      <c r="T67" s="65"/>
      <c r="U67" s="65"/>
    </row>
    <row r="68" customFormat="false" ht="15" hidden="false" customHeight="false" outlineLevel="0" collapsed="false">
      <c r="A68" s="99" t="str">
        <f aca="false">+A$66</f>
        <v>06300092</v>
      </c>
      <c r="B68" s="100" t="n">
        <f aca="false">+B$66</f>
        <v>42816</v>
      </c>
      <c r="C68" s="96" t="s">
        <v>171</v>
      </c>
      <c r="D68" s="97" t="str">
        <f aca="false">[1]INVtabEch!BD10</f>
        <v>S25</v>
      </c>
      <c r="E68" s="97" t="str">
        <f aca="false">[1]INVtabEch!BD24</f>
        <v>N3</v>
      </c>
      <c r="F68" s="98" t="s">
        <v>13</v>
      </c>
      <c r="G68" s="75"/>
      <c r="H68" s="75"/>
      <c r="I68" s="75"/>
      <c r="J68" s="75"/>
      <c r="K68" s="75"/>
      <c r="L68" s="0"/>
      <c r="M68" s="0"/>
      <c r="N68" s="0"/>
      <c r="O68" s="0"/>
      <c r="P68" s="0"/>
      <c r="Q68" s="0"/>
      <c r="R68" s="0"/>
      <c r="S68" s="0"/>
      <c r="T68" s="65"/>
      <c r="U68" s="65"/>
    </row>
    <row r="69" customFormat="false" ht="15" hidden="false" customHeight="false" outlineLevel="0" collapsed="false">
      <c r="A69" s="99" t="str">
        <f aca="false">+A$66</f>
        <v>06300092</v>
      </c>
      <c r="B69" s="100" t="n">
        <f aca="false">+B$66</f>
        <v>42816</v>
      </c>
      <c r="C69" s="96" t="s">
        <v>172</v>
      </c>
      <c r="D69" s="97" t="str">
        <f aca="false">[1]INVtabEch!BD11</f>
        <v>S29</v>
      </c>
      <c r="E69" s="97" t="str">
        <f aca="false">[1]INVtabEch!BD25</f>
        <v>N5</v>
      </c>
      <c r="F69" s="98" t="s">
        <v>13</v>
      </c>
      <c r="G69" s="75"/>
      <c r="H69" s="75"/>
      <c r="I69" s="75"/>
      <c r="J69" s="75"/>
      <c r="K69" s="75"/>
      <c r="L69" s="0"/>
      <c r="M69" s="0"/>
      <c r="N69" s="0"/>
      <c r="O69" s="0"/>
      <c r="P69" s="0"/>
      <c r="Q69" s="0"/>
      <c r="R69" s="0"/>
      <c r="S69" s="0"/>
      <c r="T69" s="65"/>
      <c r="U69" s="65"/>
    </row>
    <row r="70" customFormat="false" ht="15" hidden="false" customHeight="false" outlineLevel="0" collapsed="false">
      <c r="A70" s="99" t="str">
        <f aca="false">+A$66</f>
        <v>06300092</v>
      </c>
      <c r="B70" s="100" t="n">
        <f aca="false">+B$66</f>
        <v>42816</v>
      </c>
      <c r="C70" s="96" t="s">
        <v>173</v>
      </c>
      <c r="D70" s="97" t="str">
        <f aca="false">[1]INVtabEch!BD12</f>
        <v>S28</v>
      </c>
      <c r="E70" s="97" t="str">
        <f aca="false">[1]INVtabEch!BD26</f>
        <v>N3</v>
      </c>
      <c r="F70" s="98" t="s">
        <v>21</v>
      </c>
      <c r="G70" s="75"/>
      <c r="H70" s="75"/>
      <c r="I70" s="75"/>
      <c r="J70" s="75"/>
      <c r="K70" s="75"/>
      <c r="L70" s="0"/>
      <c r="M70" s="0"/>
      <c r="N70" s="0"/>
      <c r="O70" s="0"/>
      <c r="P70" s="0"/>
      <c r="Q70" s="0"/>
      <c r="R70" s="0"/>
      <c r="S70" s="0"/>
      <c r="T70" s="65"/>
      <c r="U70" s="65"/>
    </row>
    <row r="71" customFormat="false" ht="15" hidden="false" customHeight="false" outlineLevel="0" collapsed="false">
      <c r="A71" s="99" t="str">
        <f aca="false">+A$66</f>
        <v>06300092</v>
      </c>
      <c r="B71" s="100" t="n">
        <f aca="false">+B$66</f>
        <v>42816</v>
      </c>
      <c r="C71" s="96" t="s">
        <v>174</v>
      </c>
      <c r="D71" s="97" t="str">
        <f aca="false">[1]INVtabEch!BD13</f>
        <v>S24</v>
      </c>
      <c r="E71" s="97" t="str">
        <f aca="false">[1]INVtabEch!BD27</f>
        <v>N5</v>
      </c>
      <c r="F71" s="98" t="s">
        <v>21</v>
      </c>
      <c r="G71" s="75"/>
      <c r="H71" s="75"/>
      <c r="I71" s="75"/>
      <c r="J71" s="75"/>
      <c r="K71" s="75"/>
      <c r="L71" s="0"/>
      <c r="M71" s="0"/>
      <c r="N71" s="0"/>
      <c r="O71" s="0"/>
      <c r="P71" s="0"/>
      <c r="Q71" s="0"/>
      <c r="R71" s="0"/>
      <c r="S71" s="0"/>
      <c r="T71" s="65"/>
      <c r="U71" s="65"/>
    </row>
    <row r="72" customFormat="false" ht="15" hidden="false" customHeight="false" outlineLevel="0" collapsed="false">
      <c r="A72" s="99" t="str">
        <f aca="false">+A$66</f>
        <v>06300092</v>
      </c>
      <c r="B72" s="100" t="n">
        <f aca="false">+B$66</f>
        <v>42816</v>
      </c>
      <c r="C72" s="96" t="s">
        <v>175</v>
      </c>
      <c r="D72" s="97" t="str">
        <f aca="false">[1]INVtabEch!BD14</f>
        <v>S30</v>
      </c>
      <c r="E72" s="97" t="str">
        <f aca="false">[1]INVtabEch!BD28</f>
        <v>N5</v>
      </c>
      <c r="F72" s="98" t="s">
        <v>21</v>
      </c>
      <c r="G72" s="75"/>
      <c r="H72" s="75"/>
      <c r="I72" s="75"/>
      <c r="J72" s="75"/>
      <c r="K72" s="75"/>
      <c r="L72" s="0"/>
      <c r="M72" s="0"/>
      <c r="N72" s="0"/>
      <c r="O72" s="0"/>
      <c r="P72" s="0"/>
      <c r="Q72" s="0"/>
      <c r="R72" s="0"/>
      <c r="S72" s="0"/>
      <c r="T72" s="65"/>
      <c r="U72" s="65"/>
    </row>
    <row r="73" customFormat="false" ht="15" hidden="false" customHeight="false" outlineLevel="0" collapsed="false">
      <c r="A73" s="99" t="str">
        <f aca="false">+A$66</f>
        <v>06300092</v>
      </c>
      <c r="B73" s="100" t="n">
        <f aca="false">+B$66</f>
        <v>42816</v>
      </c>
      <c r="C73" s="96" t="s">
        <v>176</v>
      </c>
      <c r="D73" s="97" t="str">
        <f aca="false">[1]INVtabEch!BD15</f>
        <v>S18</v>
      </c>
      <c r="E73" s="97" t="str">
        <f aca="false">[1]INVtabEch!BD29</f>
        <v>N5</v>
      </c>
      <c r="F73" s="98" t="s">
        <v>21</v>
      </c>
      <c r="G73" s="75"/>
      <c r="H73" s="75"/>
      <c r="I73" s="75"/>
      <c r="J73" s="75"/>
      <c r="K73" s="75"/>
      <c r="L73" s="0"/>
      <c r="M73" s="0"/>
      <c r="N73" s="0"/>
      <c r="O73" s="0"/>
      <c r="P73" s="0"/>
      <c r="Q73" s="0"/>
      <c r="R73" s="0"/>
      <c r="S73" s="0"/>
      <c r="T73" s="65"/>
      <c r="U73" s="65"/>
    </row>
    <row r="74" customFormat="false" ht="15" hidden="false" customHeight="false" outlineLevel="0" collapsed="false">
      <c r="A74" s="99" t="str">
        <f aca="false">+A$66</f>
        <v>06300092</v>
      </c>
      <c r="B74" s="100" t="n">
        <f aca="false">+B$66</f>
        <v>42816</v>
      </c>
      <c r="C74" s="96" t="s">
        <v>177</v>
      </c>
      <c r="D74" s="97" t="str">
        <f aca="false">[1]INVtabEch!BD16</f>
        <v>S18</v>
      </c>
      <c r="E74" s="97" t="str">
        <f aca="false">[1]INVtabEch!BD30</f>
        <v>N3</v>
      </c>
      <c r="F74" s="98" t="s">
        <v>30</v>
      </c>
      <c r="G74" s="75"/>
      <c r="H74" s="75"/>
      <c r="I74" s="75"/>
      <c r="J74" s="75"/>
      <c r="K74" s="75"/>
      <c r="L74" s="0"/>
      <c r="M74" s="0"/>
      <c r="N74" s="0"/>
      <c r="O74" s="0"/>
      <c r="P74" s="0"/>
      <c r="Q74" s="0"/>
      <c r="R74" s="0"/>
      <c r="S74" s="0"/>
      <c r="T74" s="65"/>
      <c r="U74" s="65"/>
    </row>
    <row r="75" customFormat="false" ht="15" hidden="false" customHeight="false" outlineLevel="0" collapsed="false">
      <c r="A75" s="99" t="str">
        <f aca="false">+A$66</f>
        <v>06300092</v>
      </c>
      <c r="B75" s="100" t="n">
        <f aca="false">+B$66</f>
        <v>42816</v>
      </c>
      <c r="C75" s="96" t="s">
        <v>178</v>
      </c>
      <c r="D75" s="97" t="str">
        <f aca="false">[1]INVtabEch!BD17</f>
        <v>S18</v>
      </c>
      <c r="E75" s="97" t="str">
        <f aca="false">[1]INVtabEch!BD31</f>
        <v>N6</v>
      </c>
      <c r="F75" s="98" t="s">
        <v>30</v>
      </c>
      <c r="G75" s="75"/>
      <c r="H75" s="75"/>
      <c r="I75" s="75"/>
      <c r="J75" s="75"/>
      <c r="K75" s="75"/>
      <c r="L75" s="0"/>
      <c r="M75" s="0"/>
      <c r="N75" s="0"/>
      <c r="O75" s="0"/>
      <c r="P75" s="0"/>
      <c r="Q75" s="0"/>
      <c r="R75" s="0"/>
      <c r="S75" s="0"/>
      <c r="T75" s="65"/>
      <c r="U75" s="65"/>
    </row>
    <row r="76" customFormat="false" ht="15" hidden="false" customHeight="false" outlineLevel="0" collapsed="false">
      <c r="A76" s="99" t="str">
        <f aca="false">+A$66</f>
        <v>06300092</v>
      </c>
      <c r="B76" s="100" t="n">
        <f aca="false">+B$66</f>
        <v>42816</v>
      </c>
      <c r="C76" s="96" t="s">
        <v>179</v>
      </c>
      <c r="D76" s="97" t="str">
        <f aca="false">[1]INVtabEch!BD18</f>
        <v>S18</v>
      </c>
      <c r="E76" s="97" t="str">
        <f aca="false">[1]INVtabEch!BD32</f>
        <v>N1</v>
      </c>
      <c r="F76" s="98" t="s">
        <v>30</v>
      </c>
      <c r="G76" s="75"/>
      <c r="H76" s="75"/>
      <c r="I76" s="75"/>
      <c r="J76" s="75"/>
      <c r="K76" s="75"/>
      <c r="L76" s="0"/>
      <c r="M76" s="0"/>
      <c r="N76" s="0"/>
      <c r="O76" s="0"/>
      <c r="P76" s="0"/>
      <c r="Q76" s="0"/>
      <c r="R76" s="0"/>
      <c r="S76" s="0"/>
      <c r="T76" s="65"/>
      <c r="U76" s="65"/>
    </row>
    <row r="77" customFormat="false" ht="15" hidden="false" customHeight="false" outlineLevel="0" collapsed="false">
      <c r="A77" s="99" t="str">
        <f aca="false">+A$66</f>
        <v>06300092</v>
      </c>
      <c r="B77" s="100" t="n">
        <f aca="false">+B$66</f>
        <v>42816</v>
      </c>
      <c r="C77" s="96" t="s">
        <v>180</v>
      </c>
      <c r="D77" s="97" t="str">
        <f aca="false">[1]INVtabEch!BD19</f>
        <v>S18</v>
      </c>
      <c r="E77" s="97" t="str">
        <f aca="false">[1]INVtabEch!BD33</f>
        <v>N5</v>
      </c>
      <c r="F77" s="98" t="s">
        <v>30</v>
      </c>
      <c r="G77" s="75"/>
      <c r="H77" s="75"/>
      <c r="I77" s="75"/>
      <c r="J77" s="75"/>
      <c r="K77" s="75"/>
      <c r="L77" s="0"/>
      <c r="M77" s="0"/>
      <c r="N77" s="0"/>
      <c r="O77" s="0"/>
      <c r="P77" s="0"/>
      <c r="Q77" s="0"/>
      <c r="R77" s="0"/>
      <c r="S77" s="0"/>
      <c r="T77" s="65"/>
      <c r="U77" s="65"/>
    </row>
    <row r="78" customFormat="false" ht="16.5" hidden="false" customHeight="false" outlineLevel="0" collapsed="false">
      <c r="A78" s="5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65"/>
      <c r="U78" s="65"/>
    </row>
    <row r="79" customFormat="false" ht="16.5" hidden="false" customHeight="false" outlineLevel="0" collapsed="false">
      <c r="A79" s="4" t="s">
        <v>181</v>
      </c>
      <c r="B79" s="4"/>
      <c r="C79" s="5"/>
      <c r="D79" s="5"/>
      <c r="E79" s="5"/>
      <c r="F79" s="5"/>
      <c r="G79" s="6"/>
      <c r="H79" s="6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65"/>
      <c r="U79" s="65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65"/>
      <c r="U80" s="65"/>
    </row>
    <row r="81" customFormat="false" ht="1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65"/>
      <c r="U81" s="65"/>
    </row>
    <row r="82" customFormat="false" ht="15" hidden="false" customHeight="false" outlineLevel="0" collapsed="false">
      <c r="A82" s="18" t="s">
        <v>182</v>
      </c>
      <c r="B82" s="19" t="s">
        <v>183</v>
      </c>
      <c r="C82" s="101"/>
      <c r="D82" s="50"/>
      <c r="E82" s="11"/>
      <c r="F82" s="6"/>
      <c r="G82" s="17"/>
      <c r="H82" s="6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65"/>
      <c r="U82" s="65"/>
    </row>
    <row r="83" s="3" customFormat="true" ht="15" hidden="false" customHeight="false" outlineLevel="0" collapsed="false">
      <c r="A83" s="25" t="s">
        <v>184</v>
      </c>
      <c r="B83" s="15" t="s">
        <v>185</v>
      </c>
      <c r="C83" s="102"/>
      <c r="D83" s="55"/>
      <c r="E83" s="11"/>
      <c r="G83" s="17"/>
      <c r="H83" s="6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65"/>
      <c r="U83" s="65"/>
    </row>
    <row r="84" s="3" customFormat="true" ht="15" hidden="false" customHeight="false" outlineLevel="0" collapsed="false">
      <c r="A84" s="29" t="s">
        <v>145</v>
      </c>
      <c r="B84" s="30" t="s">
        <v>186</v>
      </c>
      <c r="C84" s="91"/>
      <c r="D84" s="59"/>
      <c r="E84" s="11"/>
      <c r="G84" s="17"/>
      <c r="H84" s="6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65"/>
      <c r="U84" s="65"/>
    </row>
    <row r="85" s="3" customFormat="true" ht="15" hidden="false" customHeight="false" outlineLevel="0" collapsed="false">
      <c r="A85" s="6"/>
      <c r="B85" s="6"/>
      <c r="C85" s="6"/>
      <c r="D85" s="6"/>
      <c r="E85" s="6"/>
      <c r="G85" s="6"/>
      <c r="H85" s="6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65"/>
      <c r="U85" s="65"/>
    </row>
    <row r="86" s="3" customFormat="true" ht="12.75" hidden="false" customHeight="true" outlineLevel="0" collapsed="false">
      <c r="C86" s="68" t="s">
        <v>125</v>
      </c>
      <c r="D86" s="37" t="s">
        <v>95</v>
      </c>
      <c r="E86" s="103" t="s">
        <v>187</v>
      </c>
      <c r="F86" s="103"/>
      <c r="G86" s="103"/>
      <c r="H86" s="104" t="s">
        <v>188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5" hidden="false" customHeight="false" outlineLevel="0" collapsed="false">
      <c r="A87" s="39" t="s">
        <v>32</v>
      </c>
      <c r="B87" s="39" t="s">
        <v>114</v>
      </c>
      <c r="C87" s="39" t="s">
        <v>182</v>
      </c>
      <c r="D87" s="105" t="s">
        <v>184</v>
      </c>
      <c r="E87" s="39" t="s">
        <v>189</v>
      </c>
      <c r="F87" s="39" t="s">
        <v>190</v>
      </c>
      <c r="G87" s="39" t="s">
        <v>191</v>
      </c>
      <c r="H87" s="106" t="s">
        <v>192</v>
      </c>
      <c r="I87" s="39" t="s">
        <v>193</v>
      </c>
      <c r="J87" s="39" t="s">
        <v>194</v>
      </c>
      <c r="K87" s="39" t="s">
        <v>195</v>
      </c>
      <c r="L87" s="39" t="s">
        <v>196</v>
      </c>
      <c r="M87" s="39" t="s">
        <v>197</v>
      </c>
      <c r="N87" s="39" t="s">
        <v>198</v>
      </c>
      <c r="O87" s="39" t="s">
        <v>199</v>
      </c>
      <c r="P87" s="39" t="s">
        <v>200</v>
      </c>
      <c r="Q87" s="39" t="s">
        <v>201</v>
      </c>
      <c r="R87" s="39" t="s">
        <v>202</v>
      </c>
      <c r="S87" s="39" t="s">
        <v>203</v>
      </c>
      <c r="T87" s="65"/>
      <c r="U87" s="65"/>
    </row>
    <row r="88" customFormat="false" ht="15" hidden="false" customHeight="false" outlineLevel="0" collapsed="false">
      <c r="A88" s="70" t="str">
        <f aca="false">A66</f>
        <v>06300092</v>
      </c>
      <c r="B88" s="107" t="n">
        <f aca="false">B66</f>
        <v>42816</v>
      </c>
      <c r="C88" s="75" t="s">
        <v>204</v>
      </c>
      <c r="D88" s="108" t="n">
        <v>292</v>
      </c>
      <c r="E88" s="108" t="n">
        <v>1</v>
      </c>
      <c r="F88" s="108"/>
      <c r="G88" s="10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5" hidden="false" customHeight="false" outlineLevel="0" collapsed="false">
      <c r="A89" s="99"/>
      <c r="B89" s="99"/>
      <c r="C89" s="75" t="s">
        <v>205</v>
      </c>
      <c r="D89" s="108" t="n">
        <v>212</v>
      </c>
      <c r="E89" s="108" t="n">
        <v>1</v>
      </c>
      <c r="F89" s="108" t="n">
        <v>3</v>
      </c>
      <c r="G89" s="10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5" hidden="false" customHeight="false" outlineLevel="0" collapsed="false">
      <c r="A90" s="99"/>
      <c r="B90" s="99"/>
      <c r="C90" s="75" t="s">
        <v>206</v>
      </c>
      <c r="D90" s="108" t="n">
        <v>202</v>
      </c>
      <c r="E90" s="108" t="n">
        <v>1</v>
      </c>
      <c r="F90" s="108" t="n">
        <v>46</v>
      </c>
      <c r="G90" s="108" t="n">
        <v>9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5" hidden="false" customHeight="false" outlineLevel="0" collapsed="false">
      <c r="A91" s="99"/>
      <c r="B91" s="99"/>
      <c r="C91" s="75" t="s">
        <v>207</v>
      </c>
      <c r="D91" s="108" t="n">
        <v>200</v>
      </c>
      <c r="E91" s="108"/>
      <c r="F91" s="108" t="n">
        <v>2</v>
      </c>
      <c r="G91" s="108" t="n">
        <v>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5" hidden="false" customHeight="false" outlineLevel="0" collapsed="false">
      <c r="A92" s="99"/>
      <c r="B92" s="99"/>
      <c r="C92" s="75" t="s">
        <v>208</v>
      </c>
      <c r="D92" s="108" t="n">
        <v>3163</v>
      </c>
      <c r="E92" s="108"/>
      <c r="F92" s="108" t="n">
        <v>2</v>
      </c>
      <c r="G92" s="108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5" hidden="false" customHeight="false" outlineLevel="0" collapsed="false">
      <c r="A93" s="99"/>
      <c r="B93" s="99"/>
      <c r="C93" s="75" t="s">
        <v>209</v>
      </c>
      <c r="D93" s="108" t="n">
        <v>339</v>
      </c>
      <c r="E93" s="108" t="n">
        <v>2</v>
      </c>
      <c r="F93" s="108"/>
      <c r="G93" s="108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5" hidden="false" customHeight="false" outlineLevel="0" collapsed="false">
      <c r="A94" s="99"/>
      <c r="B94" s="99"/>
      <c r="C94" s="75" t="s">
        <v>210</v>
      </c>
      <c r="D94" s="108" t="n">
        <v>231</v>
      </c>
      <c r="E94" s="108"/>
      <c r="F94" s="108" t="n">
        <v>3</v>
      </c>
      <c r="G94" s="108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5" hidden="false" customHeight="false" outlineLevel="0" collapsed="false">
      <c r="A95" s="99"/>
      <c r="B95" s="99"/>
      <c r="C95" s="75" t="s">
        <v>211</v>
      </c>
      <c r="D95" s="108" t="n">
        <v>246</v>
      </c>
      <c r="E95" s="108"/>
      <c r="F95" s="108" t="n">
        <v>3</v>
      </c>
      <c r="G95" s="108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5" hidden="false" customHeight="false" outlineLevel="0" collapsed="false">
      <c r="A96" s="99"/>
      <c r="B96" s="99"/>
      <c r="C96" s="75" t="s">
        <v>212</v>
      </c>
      <c r="D96" s="108" t="n">
        <v>245</v>
      </c>
      <c r="E96" s="108"/>
      <c r="F96" s="108" t="n">
        <v>6</v>
      </c>
      <c r="G96" s="108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5" hidden="false" customHeight="false" outlineLevel="0" collapsed="false">
      <c r="A97" s="99"/>
      <c r="B97" s="99"/>
      <c r="C97" s="75" t="s">
        <v>213</v>
      </c>
      <c r="D97" s="108" t="n">
        <v>183</v>
      </c>
      <c r="E97" s="108"/>
      <c r="F97" s="108" t="n">
        <v>9</v>
      </c>
      <c r="G97" s="108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5" hidden="false" customHeight="false" outlineLevel="0" collapsed="false">
      <c r="A98" s="99"/>
      <c r="B98" s="99"/>
      <c r="C98" s="75" t="s">
        <v>214</v>
      </c>
      <c r="D98" s="108" t="n">
        <v>364</v>
      </c>
      <c r="E98" s="108"/>
      <c r="F98" s="108" t="n">
        <v>110</v>
      </c>
      <c r="G98" s="108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5" hidden="false" customHeight="false" outlineLevel="0" collapsed="false">
      <c r="A99" s="99"/>
      <c r="B99" s="99"/>
      <c r="C99" s="75" t="s">
        <v>215</v>
      </c>
      <c r="D99" s="108" t="n">
        <v>502</v>
      </c>
      <c r="E99" s="108"/>
      <c r="F99" s="108" t="n">
        <v>4</v>
      </c>
      <c r="G99" s="108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5" hidden="false" customHeight="false" outlineLevel="0" collapsed="false">
      <c r="A100" s="99"/>
      <c r="B100" s="99"/>
      <c r="C100" s="75" t="s">
        <v>216</v>
      </c>
      <c r="D100" s="108" t="n">
        <v>451</v>
      </c>
      <c r="E100" s="108" t="n">
        <v>6</v>
      </c>
      <c r="F100" s="108" t="n">
        <v>30</v>
      </c>
      <c r="G100" s="108" t="n">
        <v>22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5" hidden="false" customHeight="false" outlineLevel="0" collapsed="false">
      <c r="A101" s="99"/>
      <c r="B101" s="99"/>
      <c r="C101" s="75" t="s">
        <v>217</v>
      </c>
      <c r="D101" s="108" t="n">
        <v>2391</v>
      </c>
      <c r="E101" s="108"/>
      <c r="F101" s="108" t="n">
        <v>9</v>
      </c>
      <c r="G101" s="108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5" hidden="false" customHeight="false" outlineLevel="0" collapsed="false">
      <c r="A102" s="99"/>
      <c r="B102" s="99"/>
      <c r="C102" s="75" t="s">
        <v>218</v>
      </c>
      <c r="D102" s="108" t="n">
        <v>618</v>
      </c>
      <c r="E102" s="108" t="n">
        <v>1</v>
      </c>
      <c r="F102" s="108"/>
      <c r="G102" s="108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5" hidden="false" customHeight="false" outlineLevel="0" collapsed="false">
      <c r="A103" s="99"/>
      <c r="B103" s="99"/>
      <c r="C103" s="75" t="s">
        <v>219</v>
      </c>
      <c r="D103" s="108" t="n">
        <v>619</v>
      </c>
      <c r="E103" s="108" t="n">
        <v>49</v>
      </c>
      <c r="F103" s="108" t="n">
        <v>27</v>
      </c>
      <c r="G103" s="108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5" hidden="false" customHeight="false" outlineLevel="0" collapsed="false">
      <c r="A104" s="99"/>
      <c r="B104" s="99"/>
      <c r="C104" s="75" t="s">
        <v>220</v>
      </c>
      <c r="D104" s="108" t="n">
        <v>623</v>
      </c>
      <c r="E104" s="108" t="n">
        <v>12</v>
      </c>
      <c r="F104" s="108" t="n">
        <v>11</v>
      </c>
      <c r="G104" s="108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5" hidden="false" customHeight="false" outlineLevel="0" collapsed="false">
      <c r="A105" s="99"/>
      <c r="B105" s="99"/>
      <c r="C105" s="75" t="s">
        <v>221</v>
      </c>
      <c r="D105" s="108" t="n">
        <v>622</v>
      </c>
      <c r="E105" s="108"/>
      <c r="F105" s="108"/>
      <c r="G105" s="108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5" hidden="false" customHeight="false" outlineLevel="0" collapsed="false">
      <c r="A106" s="99"/>
      <c r="B106" s="99"/>
      <c r="C106" s="75" t="s">
        <v>222</v>
      </c>
      <c r="D106" s="108" t="n">
        <v>625</v>
      </c>
      <c r="E106" s="108"/>
      <c r="F106" s="108" t="n">
        <v>10</v>
      </c>
      <c r="G106" s="108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5" hidden="false" customHeight="false" outlineLevel="0" collapsed="false">
      <c r="A107" s="99"/>
      <c r="B107" s="99"/>
      <c r="C107" s="75" t="s">
        <v>223</v>
      </c>
      <c r="D107" s="108" t="n">
        <v>636</v>
      </c>
      <c r="E107" s="108" t="n">
        <v>1</v>
      </c>
      <c r="F107" s="108"/>
      <c r="G107" s="108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5" hidden="false" customHeight="false" outlineLevel="0" collapsed="false">
      <c r="A108" s="99"/>
      <c r="B108" s="99"/>
      <c r="C108" s="75" t="s">
        <v>224</v>
      </c>
      <c r="D108" s="108" t="n">
        <v>819</v>
      </c>
      <c r="E108" s="108" t="n">
        <v>4</v>
      </c>
      <c r="F108" s="108" t="n">
        <v>3</v>
      </c>
      <c r="G108" s="108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5" hidden="false" customHeight="false" outlineLevel="0" collapsed="false">
      <c r="A109" s="99"/>
      <c r="B109" s="99"/>
      <c r="C109" s="75" t="s">
        <v>225</v>
      </c>
      <c r="D109" s="108" t="n">
        <v>807</v>
      </c>
      <c r="E109" s="108" t="n">
        <v>21</v>
      </c>
      <c r="F109" s="108" t="n">
        <v>320</v>
      </c>
      <c r="G109" s="108" t="n">
        <v>528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5" hidden="false" customHeight="false" outlineLevel="0" collapsed="false">
      <c r="A110" s="99"/>
      <c r="B110" s="99"/>
      <c r="C110" s="75" t="s">
        <v>226</v>
      </c>
      <c r="D110" s="108" t="n">
        <v>831</v>
      </c>
      <c r="E110" s="108"/>
      <c r="F110" s="108" t="n">
        <v>3</v>
      </c>
      <c r="G110" s="108" t="n">
        <v>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5" hidden="false" customHeight="false" outlineLevel="0" collapsed="false">
      <c r="A111" s="99"/>
      <c r="B111" s="99"/>
      <c r="C111" s="75" t="s">
        <v>227</v>
      </c>
      <c r="D111" s="108" t="n">
        <v>757</v>
      </c>
      <c r="E111" s="108"/>
      <c r="F111" s="108" t="n">
        <v>11</v>
      </c>
      <c r="G111" s="108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5" hidden="false" customHeight="false" outlineLevel="0" collapsed="false">
      <c r="A112" s="99"/>
      <c r="B112" s="100"/>
      <c r="C112" s="75" t="s">
        <v>228</v>
      </c>
      <c r="D112" s="108" t="n">
        <v>801</v>
      </c>
      <c r="E112" s="108"/>
      <c r="F112" s="108" t="n">
        <v>7</v>
      </c>
      <c r="G112" s="108" t="n">
        <v>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5" hidden="false" customHeight="false" outlineLevel="0" collapsed="false">
      <c r="A113" s="99"/>
      <c r="B113" s="100"/>
      <c r="C113" s="75" t="s">
        <v>229</v>
      </c>
      <c r="D113" s="108" t="n">
        <v>3170</v>
      </c>
      <c r="E113" s="108"/>
      <c r="F113" s="108"/>
      <c r="G113" s="108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5" hidden="false" customHeight="false" outlineLevel="0" collapsed="false">
      <c r="A114" s="99"/>
      <c r="B114" s="100"/>
      <c r="C114" s="75" t="s">
        <v>230</v>
      </c>
      <c r="D114" s="108" t="n">
        <v>3206</v>
      </c>
      <c r="E114" s="108"/>
      <c r="F114" s="108" t="n">
        <v>9</v>
      </c>
      <c r="G114" s="108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5" hidden="false" customHeight="false" outlineLevel="0" collapsed="false">
      <c r="A115" s="99"/>
      <c r="B115" s="100"/>
      <c r="C115" s="75" t="s">
        <v>231</v>
      </c>
      <c r="D115" s="108" t="n">
        <v>888</v>
      </c>
      <c r="E115" s="108" t="n">
        <v>72</v>
      </c>
      <c r="F115" s="108" t="n">
        <v>480</v>
      </c>
      <c r="G115" s="108" t="n">
        <v>96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5" hidden="false" customHeight="false" outlineLevel="0" collapsed="false">
      <c r="A116" s="99"/>
      <c r="B116" s="100"/>
      <c r="C116" s="75" t="s">
        <v>232</v>
      </c>
      <c r="D116" s="108" t="n">
        <v>892</v>
      </c>
      <c r="E116" s="108" t="n">
        <v>396</v>
      </c>
      <c r="F116" s="108" t="n">
        <v>1120</v>
      </c>
      <c r="G116" s="108" t="n">
        <v>360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5" hidden="false" customHeight="false" outlineLevel="0" collapsed="false">
      <c r="A117" s="99"/>
      <c r="B117" s="100"/>
      <c r="C117" s="75" t="s">
        <v>233</v>
      </c>
      <c r="D117" s="108" t="n">
        <v>1043</v>
      </c>
      <c r="E117" s="108"/>
      <c r="F117" s="108" t="n">
        <v>3</v>
      </c>
      <c r="G117" s="108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5" hidden="false" customHeight="false" outlineLevel="0" collapsed="false">
      <c r="A118" s="99"/>
      <c r="B118" s="100"/>
      <c r="C118" s="75" t="s">
        <v>234</v>
      </c>
      <c r="D118" s="108" t="n">
        <v>982</v>
      </c>
      <c r="E118" s="108" t="n">
        <v>1</v>
      </c>
      <c r="F118" s="108" t="n">
        <v>3</v>
      </c>
      <c r="G118" s="108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5" hidden="false" customHeight="false" outlineLevel="0" collapsed="false">
      <c r="A119" s="99"/>
      <c r="B119" s="100"/>
      <c r="C119" s="75" t="s">
        <v>235</v>
      </c>
      <c r="D119" s="108" t="n">
        <v>978</v>
      </c>
      <c r="E119" s="108" t="n">
        <v>39</v>
      </c>
      <c r="F119" s="108" t="n">
        <v>50</v>
      </c>
      <c r="G119" s="108" t="n">
        <v>192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5" hidden="false" customHeight="false" outlineLevel="0" collapsed="false">
      <c r="A120" s="99"/>
      <c r="B120" s="100"/>
      <c r="C120" s="75" t="s">
        <v>236</v>
      </c>
      <c r="D120" s="108" t="n">
        <v>1009</v>
      </c>
      <c r="E120" s="108" t="n">
        <v>1</v>
      </c>
      <c r="F120" s="108"/>
      <c r="G120" s="108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5" hidden="false" customHeight="false" outlineLevel="0" collapsed="false">
      <c r="A121" s="99"/>
      <c r="B121" s="100"/>
      <c r="C121" s="75" t="s">
        <v>237</v>
      </c>
      <c r="D121" s="108" t="n">
        <v>1055</v>
      </c>
      <c r="E121" s="108"/>
      <c r="F121" s="108" t="n">
        <v>14</v>
      </c>
      <c r="G121" s="108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5" hidden="false" customHeight="false" outlineLevel="0" collapsed="false">
      <c r="A122" s="99"/>
      <c r="B122" s="100"/>
      <c r="C122" s="75" t="s">
        <v>238</v>
      </c>
      <c r="D122" s="108" t="n">
        <v>933</v>
      </c>
      <c r="E122" s="108" t="n">
        <v>9</v>
      </c>
      <c r="F122" s="108" t="n">
        <v>48</v>
      </c>
      <c r="G122" s="108" t="n">
        <v>168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5" hidden="false" customHeight="false" outlineLevel="0" collapsed="false">
      <c r="A123" s="99"/>
      <c r="B123" s="100"/>
      <c r="C123" s="75" t="s">
        <v>239</v>
      </c>
      <c r="D123" s="108" t="n">
        <v>1089</v>
      </c>
      <c r="E123" s="108" t="n">
        <v>1</v>
      </c>
      <c r="F123" s="108" t="n">
        <v>1</v>
      </c>
      <c r="G123" s="108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5" hidden="false" customHeight="false" outlineLevel="0" collapsed="false">
      <c r="A124" s="99"/>
      <c r="B124" s="100"/>
      <c r="C124" s="75" t="s">
        <v>240</v>
      </c>
      <c r="D124" s="108" t="n">
        <v>906</v>
      </c>
      <c r="E124" s="108" t="n">
        <v>7</v>
      </c>
      <c r="F124" s="108" t="n">
        <v>37</v>
      </c>
      <c r="G124" s="108" t="n">
        <v>14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5" hidden="false" customHeight="false" outlineLevel="0" collapsed="false">
      <c r="A125" s="99"/>
      <c r="B125" s="100"/>
      <c r="C125" s="75" t="s">
        <v>241</v>
      </c>
      <c r="D125" s="108" t="n">
        <v>1076</v>
      </c>
      <c r="E125" s="108"/>
      <c r="F125" s="108" t="n">
        <v>1</v>
      </c>
      <c r="G125" s="108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5" hidden="false" customHeight="false" outlineLevel="0" collapsed="false">
      <c r="A126" s="99"/>
      <c r="B126" s="100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5" hidden="false" customHeight="false" outlineLevel="0" collapsed="false">
      <c r="A127" s="99"/>
      <c r="B127" s="100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5" hidden="false" customHeight="false" outlineLevel="0" collapsed="false">
      <c r="A128" s="99"/>
      <c r="B128" s="100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5" hidden="false" customHeight="false" outlineLevel="0" collapsed="false">
      <c r="A129" s="99"/>
      <c r="B129" s="100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5" hidden="false" customHeight="false" outlineLevel="0" collapsed="false">
      <c r="A130" s="99"/>
      <c r="B130" s="100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5" hidden="false" customHeight="false" outlineLevel="0" collapsed="false">
      <c r="A131" s="99"/>
      <c r="B131" s="100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5" hidden="false" customHeight="false" outlineLevel="0" collapsed="false">
      <c r="A132" s="99"/>
      <c r="B132" s="100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5" hidden="false" customHeight="false" outlineLevel="0" collapsed="false">
      <c r="A133" s="99"/>
      <c r="B133" s="100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5" hidden="false" customHeight="false" outlineLevel="0" collapsed="false">
      <c r="A134" s="99"/>
      <c r="B134" s="100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5" hidden="false" customHeight="false" outlineLevel="0" collapsed="false">
      <c r="A135" s="99"/>
      <c r="B135" s="100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5" hidden="false" customHeight="false" outlineLevel="0" collapsed="false">
      <c r="A136" s="99"/>
      <c r="B136" s="100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5" hidden="false" customHeight="false" outlineLevel="0" collapsed="false">
      <c r="A137" s="99"/>
      <c r="B137" s="100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5" hidden="false" customHeight="false" outlineLevel="0" collapsed="false">
      <c r="A138" s="99"/>
      <c r="B138" s="100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5" hidden="false" customHeight="false" outlineLevel="0" collapsed="false">
      <c r="A139" s="99"/>
      <c r="B139" s="100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5" hidden="false" customHeight="false" outlineLevel="0" collapsed="false">
      <c r="A140" s="99"/>
      <c r="B140" s="100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5" hidden="false" customHeight="false" outlineLevel="0" collapsed="false">
      <c r="A141" s="99"/>
      <c r="B141" s="100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5" hidden="false" customHeight="false" outlineLevel="0" collapsed="false">
      <c r="A142" s="99"/>
      <c r="B142" s="100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5" hidden="false" customHeight="false" outlineLevel="0" collapsed="false">
      <c r="A143" s="99" t="str">
        <f aca="false">+A$88</f>
        <v>06300092</v>
      </c>
      <c r="B143" s="100" t="n">
        <f aca="false">+B$88</f>
        <v>42816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5" hidden="false" customHeight="false" outlineLevel="0" collapsed="false">
      <c r="A144" s="99" t="str">
        <f aca="false">+A$88</f>
        <v>06300092</v>
      </c>
      <c r="B144" s="100" t="n">
        <f aca="false">+B$88</f>
        <v>42816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5" hidden="false" customHeight="false" outlineLevel="0" collapsed="false">
      <c r="A145" s="99" t="str">
        <f aca="false">+A$88</f>
        <v>06300092</v>
      </c>
      <c r="B145" s="100" t="n">
        <f aca="false">+B$88</f>
        <v>42816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5" hidden="false" customHeight="false" outlineLevel="0" collapsed="false">
      <c r="A146" s="99" t="str">
        <f aca="false">+A$88</f>
        <v>06300092</v>
      </c>
      <c r="B146" s="100" t="n">
        <f aca="false">+B$88</f>
        <v>42816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5" hidden="false" customHeight="false" outlineLevel="0" collapsed="false">
      <c r="A147" s="99" t="str">
        <f aca="false">+A$88</f>
        <v>06300092</v>
      </c>
      <c r="B147" s="100" t="n">
        <f aca="false">+B$88</f>
        <v>42816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5" hidden="false" customHeight="false" outlineLevel="0" collapsed="false">
      <c r="A148" s="99" t="str">
        <f aca="false">+A$88</f>
        <v>06300092</v>
      </c>
      <c r="B148" s="100" t="n">
        <f aca="false">+B$88</f>
        <v>42816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5" hidden="false" customHeight="false" outlineLevel="0" collapsed="false">
      <c r="A149" s="99" t="str">
        <f aca="false">+A$88</f>
        <v>06300092</v>
      </c>
      <c r="B149" s="100" t="n">
        <f aca="false">+B$88</f>
        <v>42816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5" hidden="false" customHeight="false" outlineLevel="0" collapsed="false">
      <c r="A150" s="99" t="str">
        <f aca="false">+A$88</f>
        <v>06300092</v>
      </c>
      <c r="B150" s="100" t="n">
        <f aca="false">+B$88</f>
        <v>42816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5" hidden="false" customHeight="false" outlineLevel="0" collapsed="false">
      <c r="A151" s="99" t="str">
        <f aca="false">+A$88</f>
        <v>06300092</v>
      </c>
      <c r="B151" s="100" t="n">
        <f aca="false">+B$88</f>
        <v>42816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5" hidden="false" customHeight="false" outlineLevel="0" collapsed="false">
      <c r="A152" s="99" t="str">
        <f aca="false">+A$88</f>
        <v>06300092</v>
      </c>
      <c r="B152" s="100" t="n">
        <f aca="false">+B$88</f>
        <v>42816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5" hidden="false" customHeight="false" outlineLevel="0" collapsed="false">
      <c r="A153" s="99" t="str">
        <f aca="false">+A$88</f>
        <v>06300092</v>
      </c>
      <c r="B153" s="100" t="n">
        <f aca="false">+B$88</f>
        <v>42816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5" hidden="false" customHeight="false" outlineLevel="0" collapsed="false">
      <c r="A154" s="99" t="str">
        <f aca="false">+A$88</f>
        <v>06300092</v>
      </c>
      <c r="B154" s="100" t="n">
        <f aca="false">+B$88</f>
        <v>42816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5" hidden="false" customHeight="false" outlineLevel="0" collapsed="false">
      <c r="A155" s="99" t="str">
        <f aca="false">+A$88</f>
        <v>06300092</v>
      </c>
      <c r="B155" s="100" t="n">
        <f aca="false">+B$88</f>
        <v>42816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5" hidden="false" customHeight="false" outlineLevel="0" collapsed="false">
      <c r="A156" s="99" t="str">
        <f aca="false">+A$88</f>
        <v>06300092</v>
      </c>
      <c r="B156" s="100" t="n">
        <f aca="false">+B$88</f>
        <v>42816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5" hidden="false" customHeight="false" outlineLevel="0" collapsed="false">
      <c r="A157" s="99" t="str">
        <f aca="false">+A$88</f>
        <v>06300092</v>
      </c>
      <c r="B157" s="100" t="n">
        <f aca="false">+B$88</f>
        <v>42816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5" hidden="false" customHeight="false" outlineLevel="0" collapsed="false">
      <c r="A158" s="99" t="str">
        <f aca="false">+A$88</f>
        <v>06300092</v>
      </c>
      <c r="B158" s="100" t="n">
        <f aca="false">+B$88</f>
        <v>42816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5" hidden="false" customHeight="false" outlineLevel="0" collapsed="false">
      <c r="A159" s="99" t="str">
        <f aca="false">+A$88</f>
        <v>06300092</v>
      </c>
      <c r="B159" s="100" t="n">
        <f aca="false">+B$88</f>
        <v>42816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5" hidden="false" customHeight="false" outlineLevel="0" collapsed="false">
      <c r="A160" s="99" t="str">
        <f aca="false">+A$88</f>
        <v>06300092</v>
      </c>
      <c r="B160" s="100" t="n">
        <f aca="false">+B$88</f>
        <v>42816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5" hidden="false" customHeight="false" outlineLevel="0" collapsed="false">
      <c r="A161" s="99" t="str">
        <f aca="false">+A$88</f>
        <v>06300092</v>
      </c>
      <c r="B161" s="100" t="n">
        <f aca="false">+B$88</f>
        <v>42816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5" hidden="false" customHeight="false" outlineLevel="0" collapsed="false">
      <c r="A162" s="99" t="str">
        <f aca="false">+A$88</f>
        <v>06300092</v>
      </c>
      <c r="B162" s="100" t="n">
        <f aca="false">+B$88</f>
        <v>42816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5" hidden="false" customHeight="false" outlineLevel="0" collapsed="false">
      <c r="A163" s="99" t="str">
        <f aca="false">+A$88</f>
        <v>06300092</v>
      </c>
      <c r="B163" s="100" t="n">
        <f aca="false">+B$88</f>
        <v>42816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5" hidden="false" customHeight="false" outlineLevel="0" collapsed="false">
      <c r="A164" s="99" t="str">
        <f aca="false">+A$88</f>
        <v>06300092</v>
      </c>
      <c r="B164" s="100" t="n">
        <f aca="false">+B$88</f>
        <v>42816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5" hidden="false" customHeight="false" outlineLevel="0" collapsed="false">
      <c r="A165" s="99" t="str">
        <f aca="false">+A$88</f>
        <v>06300092</v>
      </c>
      <c r="B165" s="100" t="n">
        <f aca="false">+B$88</f>
        <v>42816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5" hidden="false" customHeight="false" outlineLevel="0" collapsed="false">
      <c r="A166" s="99" t="str">
        <f aca="false">+A$88</f>
        <v>06300092</v>
      </c>
      <c r="B166" s="100" t="n">
        <f aca="false">+B$88</f>
        <v>42816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5" hidden="false" customHeight="false" outlineLevel="0" collapsed="false">
      <c r="A167" s="99" t="str">
        <f aca="false">+A$88</f>
        <v>06300092</v>
      </c>
      <c r="B167" s="100" t="n">
        <f aca="false">+B$88</f>
        <v>42816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5" hidden="false" customHeight="false" outlineLevel="0" collapsed="false">
      <c r="A168" s="99" t="str">
        <f aca="false">+A$88</f>
        <v>06300092</v>
      </c>
      <c r="B168" s="100" t="n">
        <f aca="false">+B$88</f>
        <v>42816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5" hidden="false" customHeight="false" outlineLevel="0" collapsed="false">
      <c r="A169" s="99" t="str">
        <f aca="false">+A$88</f>
        <v>06300092</v>
      </c>
      <c r="B169" s="100" t="n">
        <f aca="false">+B$88</f>
        <v>42816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5" hidden="false" customHeight="false" outlineLevel="0" collapsed="false">
      <c r="A170" s="99" t="str">
        <f aca="false">+A$88</f>
        <v>06300092</v>
      </c>
      <c r="B170" s="100" t="n">
        <f aca="false">+B$88</f>
        <v>42816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5" hidden="false" customHeight="false" outlineLevel="0" collapsed="false">
      <c r="A171" s="99" t="str">
        <f aca="false">+A$88</f>
        <v>06300092</v>
      </c>
      <c r="B171" s="100" t="n">
        <f aca="false">+B$88</f>
        <v>42816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5" hidden="false" customHeight="false" outlineLevel="0" collapsed="false">
      <c r="A172" s="99" t="str">
        <f aca="false">+A$88</f>
        <v>06300092</v>
      </c>
      <c r="B172" s="100" t="n">
        <f aca="false">+B$88</f>
        <v>42816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5" hidden="false" customHeight="false" outlineLevel="0" collapsed="false">
      <c r="A173" s="99" t="str">
        <f aca="false">+A$88</f>
        <v>06300092</v>
      </c>
      <c r="B173" s="100" t="n">
        <f aca="false">+B$88</f>
        <v>42816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5" hidden="false" customHeight="false" outlineLevel="0" collapsed="false">
      <c r="A174" s="99" t="str">
        <f aca="false">+A$88</f>
        <v>06300092</v>
      </c>
      <c r="B174" s="100" t="n">
        <f aca="false">+B$88</f>
        <v>42816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5" hidden="false" customHeight="false" outlineLevel="0" collapsed="false">
      <c r="A175" s="99" t="str">
        <f aca="false">+A$88</f>
        <v>06300092</v>
      </c>
      <c r="B175" s="100" t="n">
        <f aca="false">+B$88</f>
        <v>42816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5" hidden="false" customHeight="false" outlineLevel="0" collapsed="false">
      <c r="A176" s="99" t="str">
        <f aca="false">+A$88</f>
        <v>06300092</v>
      </c>
      <c r="B176" s="100" t="n">
        <f aca="false">+B$88</f>
        <v>42816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5" hidden="false" customHeight="false" outlineLevel="0" collapsed="false">
      <c r="A177" s="99" t="str">
        <f aca="false">+A$88</f>
        <v>06300092</v>
      </c>
      <c r="B177" s="100" t="n">
        <f aca="false">+B$88</f>
        <v>42816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5" hidden="false" customHeight="false" outlineLevel="0" collapsed="false">
      <c r="A178" s="99" t="str">
        <f aca="false">+A$88</f>
        <v>06300092</v>
      </c>
      <c r="B178" s="100" t="n">
        <f aca="false">+B$88</f>
        <v>42816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5" hidden="false" customHeight="false" outlineLevel="0" collapsed="false">
      <c r="A179" s="99" t="str">
        <f aca="false">+A$88</f>
        <v>06300092</v>
      </c>
      <c r="B179" s="100" t="n">
        <f aca="false">+B$88</f>
        <v>42816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5" hidden="false" customHeight="false" outlineLevel="0" collapsed="false">
      <c r="A180" s="99" t="str">
        <f aca="false">+A$88</f>
        <v>06300092</v>
      </c>
      <c r="B180" s="100" t="n">
        <f aca="false">+B$88</f>
        <v>42816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5" hidden="false" customHeight="false" outlineLevel="0" collapsed="false">
      <c r="A181" s="99" t="str">
        <f aca="false">+A$88</f>
        <v>06300092</v>
      </c>
      <c r="B181" s="100" t="n">
        <f aca="false">+B$88</f>
        <v>42816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5" hidden="false" customHeight="false" outlineLevel="0" collapsed="false">
      <c r="A182" s="99" t="str">
        <f aca="false">+A$88</f>
        <v>06300092</v>
      </c>
      <c r="B182" s="100" t="n">
        <f aca="false">+B$88</f>
        <v>42816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5" hidden="false" customHeight="false" outlineLevel="0" collapsed="false">
      <c r="A183" s="99" t="str">
        <f aca="false">+A$88</f>
        <v>06300092</v>
      </c>
      <c r="B183" s="100" t="n">
        <f aca="false">+B$88</f>
        <v>42816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5" hidden="false" customHeight="false" outlineLevel="0" collapsed="false">
      <c r="A184" s="99" t="str">
        <f aca="false">+A$88</f>
        <v>06300092</v>
      </c>
      <c r="B184" s="100" t="n">
        <f aca="false">+B$88</f>
        <v>42816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5" hidden="false" customHeight="false" outlineLevel="0" collapsed="false">
      <c r="A185" s="99" t="str">
        <f aca="false">+A$88</f>
        <v>06300092</v>
      </c>
      <c r="B185" s="100" t="n">
        <f aca="false">+B$88</f>
        <v>42816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5" hidden="false" customHeight="false" outlineLevel="0" collapsed="false">
      <c r="A186" s="99" t="str">
        <f aca="false">+A$88</f>
        <v>06300092</v>
      </c>
      <c r="B186" s="100" t="n">
        <f aca="false">+B$88</f>
        <v>42816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5" hidden="false" customHeight="false" outlineLevel="0" collapsed="false">
      <c r="A187" s="99" t="str">
        <f aca="false">+A$88</f>
        <v>06300092</v>
      </c>
      <c r="B187" s="100" t="n">
        <f aca="false">+B$88</f>
        <v>42816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5" hidden="false" customHeight="false" outlineLevel="0" collapsed="false">
      <c r="A188" s="99" t="str">
        <f aca="false">+A$88</f>
        <v>06300092</v>
      </c>
      <c r="B188" s="100" t="n">
        <f aca="false">+B$88</f>
        <v>42816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5" hidden="false" customHeight="false" outlineLevel="0" collapsed="false">
      <c r="A189" s="99" t="str">
        <f aca="false">+A$88</f>
        <v>06300092</v>
      </c>
      <c r="B189" s="100" t="n">
        <f aca="false">+B$88</f>
        <v>42816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5" hidden="false" customHeight="false" outlineLevel="0" collapsed="false">
      <c r="A190" s="99" t="str">
        <f aca="false">+A$88</f>
        <v>06300092</v>
      </c>
      <c r="B190" s="100" t="n">
        <f aca="false">+B$88</f>
        <v>42816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5" hidden="false" customHeight="false" outlineLevel="0" collapsed="false">
      <c r="A191" s="99" t="str">
        <f aca="false">+A$88</f>
        <v>06300092</v>
      </c>
      <c r="B191" s="100" t="n">
        <f aca="false">+B$88</f>
        <v>42816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5" hidden="false" customHeight="false" outlineLevel="0" collapsed="false">
      <c r="A192" s="99" t="str">
        <f aca="false">+A$88</f>
        <v>06300092</v>
      </c>
      <c r="B192" s="100" t="n">
        <f aca="false">+B$88</f>
        <v>42816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5" hidden="false" customHeight="false" outlineLevel="0" collapsed="false">
      <c r="A193" s="99" t="str">
        <f aca="false">+A$88</f>
        <v>06300092</v>
      </c>
      <c r="B193" s="100" t="n">
        <f aca="false">+B$88</f>
        <v>42816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5" hidden="false" customHeight="false" outlineLevel="0" collapsed="false">
      <c r="A194" s="99" t="str">
        <f aca="false">+A$88</f>
        <v>06300092</v>
      </c>
      <c r="B194" s="100" t="n">
        <f aca="false">+B$88</f>
        <v>42816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5" hidden="false" customHeight="false" outlineLevel="0" collapsed="false">
      <c r="A195" s="99" t="str">
        <f aca="false">+A$88</f>
        <v>06300092</v>
      </c>
      <c r="B195" s="100" t="n">
        <f aca="false">+B$88</f>
        <v>42816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5" hidden="false" customHeight="false" outlineLevel="0" collapsed="false">
      <c r="A196" s="99" t="str">
        <f aca="false">+A$88</f>
        <v>06300092</v>
      </c>
      <c r="B196" s="100" t="n">
        <f aca="false">+B$88</f>
        <v>42816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5" hidden="false" customHeight="false" outlineLevel="0" collapsed="false">
      <c r="A197" s="99" t="str">
        <f aca="false">+A$88</f>
        <v>06300092</v>
      </c>
      <c r="B197" s="100" t="n">
        <f aca="false">+B$88</f>
        <v>42816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5" hidden="false" customHeight="false" outlineLevel="0" collapsed="false">
      <c r="A198" s="99" t="str">
        <f aca="false">+A$88</f>
        <v>06300092</v>
      </c>
      <c r="B198" s="100" t="n">
        <f aca="false">+B$88</f>
        <v>42816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5" hidden="false" customHeight="false" outlineLevel="0" collapsed="false">
      <c r="A199" s="99" t="str">
        <f aca="false">+A$88</f>
        <v>06300092</v>
      </c>
      <c r="B199" s="100" t="n">
        <f aca="false">+B$88</f>
        <v>42816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5" hidden="false" customHeight="false" outlineLevel="0" collapsed="false">
      <c r="A200" s="99" t="str">
        <f aca="false">+A$88</f>
        <v>06300092</v>
      </c>
      <c r="B200" s="100" t="n">
        <f aca="false">+B$88</f>
        <v>42816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5" hidden="false" customHeight="false" outlineLevel="0" collapsed="false">
      <c r="A201" s="99" t="str">
        <f aca="false">+A$88</f>
        <v>06300092</v>
      </c>
      <c r="B201" s="100" t="n">
        <f aca="false">+B$88</f>
        <v>42816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5" hidden="false" customHeight="false" outlineLevel="0" collapsed="false">
      <c r="A202" s="99" t="str">
        <f aca="false">+A$88</f>
        <v>06300092</v>
      </c>
      <c r="B202" s="100" t="n">
        <f aca="false">+B$88</f>
        <v>42816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5" hidden="false" customHeight="false" outlineLevel="0" collapsed="false">
      <c r="A203" s="99" t="str">
        <f aca="false">+A$88</f>
        <v>06300092</v>
      </c>
      <c r="B203" s="100" t="n">
        <f aca="false">+B$88</f>
        <v>42816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5" hidden="false" customHeight="false" outlineLevel="0" collapsed="false">
      <c r="A204" s="99" t="str">
        <f aca="false">+A$88</f>
        <v>06300092</v>
      </c>
      <c r="B204" s="100" t="n">
        <f aca="false">+B$88</f>
        <v>42816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5" hidden="false" customHeight="false" outlineLevel="0" collapsed="false">
      <c r="A205" s="99" t="str">
        <f aca="false">+A$88</f>
        <v>06300092</v>
      </c>
      <c r="B205" s="100" t="n">
        <f aca="false">+B$88</f>
        <v>42816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5" hidden="false" customHeight="false" outlineLevel="0" collapsed="false">
      <c r="A206" s="99" t="str">
        <f aca="false">+A$88</f>
        <v>06300092</v>
      </c>
      <c r="B206" s="100" t="n">
        <f aca="false">+B$88</f>
        <v>42816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5" hidden="false" customHeight="false" outlineLevel="0" collapsed="false">
      <c r="A207" s="99" t="str">
        <f aca="false">+A$88</f>
        <v>06300092</v>
      </c>
      <c r="B207" s="100" t="n">
        <f aca="false">+B$88</f>
        <v>42816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5" hidden="false" customHeight="false" outlineLevel="0" collapsed="false">
      <c r="A208" s="99" t="str">
        <f aca="false">+A$88</f>
        <v>06300092</v>
      </c>
      <c r="B208" s="100" t="n">
        <f aca="false">+B$88</f>
        <v>42816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5" hidden="false" customHeight="false" outlineLevel="0" collapsed="false">
      <c r="A209" s="99" t="str">
        <f aca="false">+A$88</f>
        <v>06300092</v>
      </c>
      <c r="B209" s="100" t="n">
        <f aca="false">+B$88</f>
        <v>42816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5" hidden="false" customHeight="false" outlineLevel="0" collapsed="false">
      <c r="A210" s="99" t="str">
        <f aca="false">+A$88</f>
        <v>06300092</v>
      </c>
      <c r="B210" s="100" t="n">
        <f aca="false">+B$88</f>
        <v>42816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5" hidden="false" customHeight="false" outlineLevel="0" collapsed="false">
      <c r="A211" s="99" t="str">
        <f aca="false">+A$88</f>
        <v>06300092</v>
      </c>
      <c r="B211" s="100" t="n">
        <f aca="false">+B$88</f>
        <v>42816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5" hidden="false" customHeight="false" outlineLevel="0" collapsed="false">
      <c r="A212" s="99" t="str">
        <f aca="false">+A$88</f>
        <v>06300092</v>
      </c>
      <c r="B212" s="100" t="n">
        <f aca="false">+B$88</f>
        <v>42816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5" hidden="false" customHeight="false" outlineLevel="0" collapsed="false">
      <c r="A213" s="99" t="str">
        <f aca="false">+A$88</f>
        <v>06300092</v>
      </c>
      <c r="B213" s="100" t="n">
        <f aca="false">+B$88</f>
        <v>42816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5" hidden="false" customHeight="false" outlineLevel="0" collapsed="false">
      <c r="A214" s="99" t="str">
        <f aca="false">+A$88</f>
        <v>06300092</v>
      </c>
      <c r="B214" s="100" t="n">
        <f aca="false">+B$88</f>
        <v>42816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5" hidden="false" customHeight="false" outlineLevel="0" collapsed="false">
      <c r="A215" s="99" t="str">
        <f aca="false">+A$88</f>
        <v>06300092</v>
      </c>
      <c r="B215" s="100" t="n">
        <f aca="false">+B$88</f>
        <v>42816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5" hidden="false" customHeight="false" outlineLevel="0" collapsed="false">
      <c r="A216" s="99" t="str">
        <f aca="false">+A$88</f>
        <v>06300092</v>
      </c>
      <c r="B216" s="100" t="n">
        <f aca="false">+B$88</f>
        <v>42816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5" hidden="false" customHeight="false" outlineLevel="0" collapsed="false">
      <c r="A217" s="99" t="str">
        <f aca="false">+A$88</f>
        <v>06300092</v>
      </c>
      <c r="B217" s="100" t="n">
        <f aca="false">+B$88</f>
        <v>42816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5" hidden="false" customHeight="false" outlineLevel="0" collapsed="false">
      <c r="A218" s="99" t="str">
        <f aca="false">+A$88</f>
        <v>06300092</v>
      </c>
      <c r="B218" s="100" t="n">
        <f aca="false">+B$88</f>
        <v>42816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5" hidden="false" customHeight="false" outlineLevel="0" collapsed="false">
      <c r="A219" s="99" t="str">
        <f aca="false">+A$88</f>
        <v>06300092</v>
      </c>
      <c r="B219" s="100" t="n">
        <f aca="false">+B$88</f>
        <v>42816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5" hidden="false" customHeight="false" outlineLevel="0" collapsed="false">
      <c r="A220" s="99" t="str">
        <f aca="false">+A$88</f>
        <v>06300092</v>
      </c>
      <c r="B220" s="100" t="n">
        <f aca="false">+B$88</f>
        <v>42816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5" hidden="false" customHeight="false" outlineLevel="0" collapsed="false">
      <c r="A221" s="99" t="str">
        <f aca="false">+A$88</f>
        <v>06300092</v>
      </c>
      <c r="B221" s="100" t="n">
        <f aca="false">+B$88</f>
        <v>42816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5" hidden="false" customHeight="false" outlineLevel="0" collapsed="false">
      <c r="A222" s="99" t="str">
        <f aca="false">+A$88</f>
        <v>06300092</v>
      </c>
      <c r="B222" s="100" t="n">
        <f aca="false">+B$88</f>
        <v>42816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5" hidden="false" customHeight="false" outlineLevel="0" collapsed="false">
      <c r="A223" s="99" t="str">
        <f aca="false">+A$88</f>
        <v>06300092</v>
      </c>
      <c r="B223" s="100" t="n">
        <f aca="false">+B$88</f>
        <v>42816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5" hidden="false" customHeight="false" outlineLevel="0" collapsed="false">
      <c r="A224" s="99" t="str">
        <f aca="false">+A$88</f>
        <v>06300092</v>
      </c>
      <c r="B224" s="100" t="n">
        <f aca="false">+B$88</f>
        <v>42816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5" hidden="false" customHeight="false" outlineLevel="0" collapsed="false">
      <c r="A225" s="99" t="str">
        <f aca="false">+A$88</f>
        <v>06300092</v>
      </c>
      <c r="B225" s="100" t="n">
        <f aca="false">+B$88</f>
        <v>42816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5" hidden="false" customHeight="false" outlineLevel="0" collapsed="false">
      <c r="A226" s="99" t="str">
        <f aca="false">+A$88</f>
        <v>06300092</v>
      </c>
      <c r="B226" s="100" t="n">
        <f aca="false">+B$88</f>
        <v>42816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5" hidden="false" customHeight="false" outlineLevel="0" collapsed="false">
      <c r="A227" s="99" t="str">
        <f aca="false">+A$88</f>
        <v>06300092</v>
      </c>
      <c r="B227" s="100" t="n">
        <f aca="false">+B$88</f>
        <v>42816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5" hidden="false" customHeight="false" outlineLevel="0" collapsed="false">
      <c r="A228" s="99" t="str">
        <f aca="false">+A$88</f>
        <v>06300092</v>
      </c>
      <c r="B228" s="100" t="n">
        <f aca="false">+B$88</f>
        <v>42816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5" hidden="false" customHeight="false" outlineLevel="0" collapsed="false">
      <c r="A229" s="99" t="str">
        <f aca="false">+A$88</f>
        <v>06300092</v>
      </c>
      <c r="B229" s="100" t="n">
        <f aca="false">+B$88</f>
        <v>42816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5" hidden="false" customHeight="false" outlineLevel="0" collapsed="false">
      <c r="A230" s="99" t="str">
        <f aca="false">+A$88</f>
        <v>06300092</v>
      </c>
      <c r="B230" s="100" t="n">
        <f aca="false">+B$88</f>
        <v>42816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5" hidden="false" customHeight="false" outlineLevel="0" collapsed="false">
      <c r="A231" s="99" t="str">
        <f aca="false">+A$88</f>
        <v>06300092</v>
      </c>
      <c r="B231" s="100" t="n">
        <f aca="false">+B$88</f>
        <v>42816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5" hidden="false" customHeight="false" outlineLevel="0" collapsed="false">
      <c r="A232" s="99" t="str">
        <f aca="false">+A$88</f>
        <v>06300092</v>
      </c>
      <c r="B232" s="100" t="n">
        <f aca="false">+B$88</f>
        <v>42816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5" hidden="false" customHeight="false" outlineLevel="0" collapsed="false">
      <c r="A233" s="99" t="str">
        <f aca="false">+A$88</f>
        <v>06300092</v>
      </c>
      <c r="B233" s="100" t="n">
        <f aca="false">+B$88</f>
        <v>42816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5" hidden="false" customHeight="false" outlineLevel="0" collapsed="false">
      <c r="A234" s="99" t="str">
        <f aca="false">+A$88</f>
        <v>06300092</v>
      </c>
      <c r="B234" s="100" t="n">
        <f aca="false">+B$88</f>
        <v>42816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5" hidden="false" customHeight="false" outlineLevel="0" collapsed="false">
      <c r="A235" s="99" t="str">
        <f aca="false">+A$88</f>
        <v>06300092</v>
      </c>
      <c r="B235" s="100" t="n">
        <f aca="false">+B$88</f>
        <v>42816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5" hidden="false" customHeight="false" outlineLevel="0" collapsed="false">
      <c r="A236" s="99" t="str">
        <f aca="false">+A$88</f>
        <v>06300092</v>
      </c>
      <c r="B236" s="100" t="n">
        <f aca="false">+B$88</f>
        <v>42816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5" hidden="false" customHeight="false" outlineLevel="0" collapsed="false">
      <c r="A237" s="99" t="str">
        <f aca="false">+A$88</f>
        <v>06300092</v>
      </c>
      <c r="B237" s="100" t="n">
        <f aca="false">+B$88</f>
        <v>42816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5" hidden="false" customHeight="false" outlineLevel="0" collapsed="false">
      <c r="A238" s="99" t="str">
        <f aca="false">+A$88</f>
        <v>06300092</v>
      </c>
      <c r="B238" s="100" t="n">
        <f aca="false">+B$88</f>
        <v>42816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5" hidden="false" customHeight="false" outlineLevel="0" collapsed="false">
      <c r="A239" s="99" t="str">
        <f aca="false">+A$88</f>
        <v>06300092</v>
      </c>
      <c r="B239" s="100" t="n">
        <f aca="false">+B$88</f>
        <v>42816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5" hidden="false" customHeight="false" outlineLevel="0" collapsed="false">
      <c r="A240" s="99" t="str">
        <f aca="false">+A$88</f>
        <v>06300092</v>
      </c>
      <c r="B240" s="100" t="n">
        <f aca="false">+B$88</f>
        <v>42816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5" hidden="false" customHeight="false" outlineLevel="0" collapsed="false">
      <c r="A241" s="99" t="str">
        <f aca="false">+A$88</f>
        <v>06300092</v>
      </c>
      <c r="B241" s="100" t="n">
        <f aca="false">+B$88</f>
        <v>42816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5" hidden="false" customHeight="false" outlineLevel="0" collapsed="false">
      <c r="A242" s="99" t="str">
        <f aca="false">+A$88</f>
        <v>06300092</v>
      </c>
      <c r="B242" s="100" t="n">
        <f aca="false">+B$88</f>
        <v>42816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5" hidden="false" customHeight="false" outlineLevel="0" collapsed="false">
      <c r="A243" s="99" t="str">
        <f aca="false">+A$88</f>
        <v>06300092</v>
      </c>
      <c r="B243" s="100" t="n">
        <f aca="false">+B$88</f>
        <v>42816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3">
    <dataValidation allowBlank="true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 JE39:JE50 TA39:TA50 ACW39:ACW50" type="list">
      <formula1>$Y$2:$Y$5</formula1>
      <formula2>0</formula2>
    </dataValidation>
    <dataValidation allowBlank="true" error="DIREN en charge de l'échantillonnage svp ?" operator="between" showDropDown="false" showErrorMessage="true" showInputMessage="false" sqref="A23 IW23 SS23 ACO23" type="list">
      <formula1>$R$2:$R$28</formula1>
      <formula2>0</formula2>
    </dataValidation>
    <dataValidation allowBlank="true" operator="between" showDropDown="false" showErrorMessage="true" showInputMessage="false" sqref="D66:D77 IZ66:IZ77 SV66:SV77 ACR66:ACR77" type="list">
      <formula1>$V$2:$V$13</formula1>
      <formula2>0</formula2>
    </dataValidation>
    <dataValidation allowBlank="true" errorTitle="Codage SANDRE svp" operator="between" showDropDown="false" showErrorMessage="true" showInputMessage="false" sqref="E66:E77 JA66:JA77 SW66:SW77 ACS66:ACS77" type="list">
      <formula1>$W$2:$W$5</formula1>
      <formula2>0</formula2>
    </dataValidation>
    <dataValidation allowBlank="true" errorTitle="Altitude en mètres" operator="between" showDropDown="false" showErrorMessage="true" showInputMessage="false" sqref="J23 JF23 TB23 ACX23" type="list">
      <formula1>$S$2:$S$8</formula1>
      <formula2>0</formula2>
    </dataValidation>
    <dataValidation allowBlank="true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Title="Abondance végétation de 0 à 5" operator="between" showDropDown="false" showErrorMessage="true" showInputMessage="false" sqref="K66:K77 JG66:JG77 TC66:TC77 ACY66:ACY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 JE66:JE77 TA66:TA77 ACW66:ACW77" type="list">
      <formula1>$U$2:$U$4</formula1>
      <formula2>0</formula2>
    </dataValidation>
    <dataValidation allowBlank="true" errorTitle="Intensité du comatage de 0 à 5" operator="between" showDropDown="false" showErrorMessage="true" showInputMessage="false" sqref="H66:H77 JD66:JD77 SZ66:SZ77 ACV66:ACV77" type="list">
      <formula1>$T$2:$T$7</formula1>
      <formula2>0</formula2>
    </dataValidation>
    <dataValidation allowBlank="true" errorTitle="Bocal de regroupement" operator="between" showDropDown="false" showErrorMessage="true" showInputMessage="false" sqref="F66:F77 JB66:JB77 SX66:SX77 ACT66:ACT77" type="list">
      <formula1>$X$2:$X$4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04255319148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604255319148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2018-03-19T10:36:59Z</dcterms:created>
  <dc:creator>DUPART Christine</dc:creator>
  <dc:language>fr-FR</dc:language>
  <dcterms:modified xsi:type="dcterms:W3CDTF">2018-04-12T15:31:50Z</dcterms:modified>
  <cp:revision>1</cp:revision>
</cp:coreProperties>
</file>