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GAPBE\19035_GAPBE_exports\"/>
    </mc:Choice>
  </mc:AlternateContent>
  <xr:revisionPtr revIDLastSave="0" documentId="13_ncr:1_{3EBC1574-C6DE-40C1-9ACA-8B8EE5BB5480}" xr6:coauthVersionLast="45" xr6:coauthVersionMax="45" xr10:uidLastSave="{00000000-0000-0000-0000-000000000000}"/>
  <bookViews>
    <workbookView xWindow="-120" yWindow="-120" windowWidth="24240" windowHeight="13140" xr2:uid="{72CD938F-462D-4B36-9A5C-9DCD328A0001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A186" i="2" s="1"/>
  <c r="B66" i="2"/>
  <c r="B77" i="2" s="1"/>
  <c r="A66" i="2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A77" i="2"/>
  <c r="A76" i="2"/>
  <c r="A67" i="2"/>
  <c r="A68" i="2"/>
  <c r="A69" i="2"/>
  <c r="A70" i="2"/>
  <c r="A71" i="2"/>
  <c r="A72" i="2"/>
  <c r="A73" i="2"/>
  <c r="A74" i="2"/>
  <c r="A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</calcChain>
</file>

<file path=xl/sharedStrings.xml><?xml version="1.0" encoding="utf-8"?>
<sst xmlns="http://schemas.openxmlformats.org/spreadsheetml/2006/main" count="623" uniqueCount="318">
  <si>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</si>
  <si>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</si>
  <si>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</si>
  <si>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</si>
  <si>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</si>
  <si>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</si>
  <si>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</si>
  <si>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</si>
  <si>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</si>
  <si>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</si>
  <si>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</si>
  <si>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</si>
  <si>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</si>
  <si>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GAPEAU</t>
  </si>
  <si>
    <t>GAPEAU A BELGENTIER 1</t>
  </si>
  <si>
    <t>10/06/2019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</si>
  <si>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</si>
  <si>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</si>
  <si>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</si>
  <si>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</si>
  <si>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</si>
  <si>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</si>
  <si>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</si>
  <si>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</si>
  <si>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</si>
  <si>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</si>
  <si>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</si>
  <si>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</si>
  <si>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</si>
  <si>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</si>
  <si>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</si>
  <si>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</si>
  <si>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</si>
  <si>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</si>
  <si>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</si>
  <si>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</si>
  <si>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</si>
  <si>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</si>
  <si>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</si>
  <si>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</si>
  <si>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</si>
  <si>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</si>
  <si>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</si>
  <si>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N5</t>
  </si>
  <si>
    <t>A</t>
  </si>
  <si>
    <t>P2</t>
  </si>
  <si>
    <t>S3</t>
  </si>
  <si>
    <t>N1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</si>
  <si>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</si>
  <si>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</si>
  <si>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</si>
  <si>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</si>
  <si>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</si>
  <si>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</si>
  <si>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</si>
  <si>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</si>
  <si>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</si>
  <si>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</si>
  <si>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</si>
  <si>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S30</t>
  </si>
  <si>
    <t>STATION</t>
  </si>
  <si>
    <t>Nom du site de prélèvement invertébrés</t>
  </si>
  <si>
    <t>P7</t>
  </si>
  <si>
    <t>S29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</si>
  <si>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</si>
  <si>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</si>
  <si>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</si>
  <si>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</si>
  <si>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N6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</si>
  <si>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</si>
  <si>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</si>
  <si>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</si>
  <si>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</si>
  <si>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</si>
  <si>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</si>
  <si>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</si>
  <si>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</si>
  <si>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</si>
  <si>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</si>
  <si>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</si>
  <si>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</si>
  <si>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</si>
  <si>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</si>
  <si>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</si>
  <si>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</si>
  <si>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</si>
  <si>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</si>
  <si>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</si>
  <si>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</si>
  <si>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</si>
  <si>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</si>
  <si>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</si>
  <si>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</si>
  <si>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</si>
  <si>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</si>
  <si>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</si>
  <si>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</si>
  <si>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</si>
  <si>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</si>
  <si>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</si>
  <si>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</si>
  <si>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</si>
  <si>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</si>
  <si>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</si>
  <si>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</si>
  <si>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</si>
  <si>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</si>
  <si>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</si>
  <si>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</si>
  <si>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</si>
  <si>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</si>
  <si>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</si>
  <si>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</si>
  <si>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</si>
  <si>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</si>
  <si>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</si>
  <si>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</si>
  <si>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</si>
  <si>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</si>
  <si>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</si>
  <si>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</si>
  <si>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</si>
  <si>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</si>
  <si>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</si>
  <si>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</si>
  <si>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</si>
  <si>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</si>
  <si>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</si>
  <si>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</si>
  <si>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</si>
  <si>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</si>
  <si>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</si>
  <si>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</si>
  <si>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</si>
  <si>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</si>
  <si>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</si>
  <si>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</si>
  <si>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</si>
  <si>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</si>
  <si>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</si>
  <si>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</si>
  <si>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P</t>
  </si>
  <si>
    <t>Surfaces uniformes dures naturelles et artificielles (roches, dalles, marnes et argiles compactes)</t>
  </si>
  <si>
    <t>Dalles, argiles</t>
  </si>
  <si>
    <t>P8, P12</t>
  </si>
  <si>
    <t>P7,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</si>
  <si>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</si>
  <si>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</si>
  <si>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</si>
  <si>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</si>
  <si>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</si>
  <si>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</si>
  <si>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</si>
  <si>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</si>
  <si>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</si>
  <si>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</si>
  <si>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</si>
  <si>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</si>
  <si>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</si>
  <si>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</si>
  <si>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</si>
  <si>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</si>
  <si>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</si>
  <si>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</si>
  <si>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</si>
  <si>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</si>
  <si>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</si>
  <si>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</si>
  <si>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</si>
  <si>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</si>
  <si>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</si>
  <si>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</si>
  <si>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</si>
  <si>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</si>
  <si>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</si>
  <si>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</si>
  <si>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</si>
  <si>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</si>
  <si>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</si>
  <si>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</si>
  <si>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</si>
  <si>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</si>
  <si>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</si>
  <si>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</si>
  <si>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</si>
  <si>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</si>
  <si>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</si>
  <si>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</si>
  <si>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</si>
  <si>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</si>
  <si>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</si>
  <si>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</si>
  <si>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</si>
  <si>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</si>
  <si>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</si>
  <si>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</si>
  <si>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06300092</t>
  </si>
  <si>
    <t xml:space="preserve"> BELGENTIER 1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</si>
  <si>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</si>
  <si>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</si>
  <si>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</si>
  <si>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</si>
  <si>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</si>
  <si>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</si>
  <si>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</si>
  <si>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</si>
  <si>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</si>
  <si>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</si>
  <si>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</si>
  <si>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</si>
  <si>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</si>
  <si>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</si>
  <si>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</si>
  <si>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</si>
  <si>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</si>
  <si>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</si>
  <si>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</si>
  <si>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</si>
  <si>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</si>
  <si>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</si>
  <si>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</si>
  <si>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</si>
  <si>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</si>
  <si>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</si>
  <si>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</si>
  <si>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</si>
  <si>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</si>
  <si>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</si>
  <si>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</si>
  <si>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</si>
  <si>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</si>
  <si>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</si>
  <si>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</si>
  <si>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</si>
  <si>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</si>
  <si>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</si>
  <si>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bryophytes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</si>
  <si>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</si>
  <si>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</si>
  <si>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</si>
  <si>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</si>
  <si>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</si>
  <si>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</si>
  <si>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</si>
  <si>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</si>
  <si>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</si>
  <si>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</si>
  <si>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</si>
  <si>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</si>
  <si>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Perlidae</t>
  </si>
  <si>
    <t>155</t>
  </si>
  <si>
    <t>Perla</t>
  </si>
  <si>
    <t>164</t>
  </si>
  <si>
    <t>Isoperla</t>
  </si>
  <si>
    <t>140</t>
  </si>
  <si>
    <t>Goeridae</t>
  </si>
  <si>
    <t>286</t>
  </si>
  <si>
    <t>Hydropsyche</t>
  </si>
  <si>
    <t>212</t>
  </si>
  <si>
    <t>Agraylea</t>
  </si>
  <si>
    <t>201</t>
  </si>
  <si>
    <t>Hydroptila</t>
  </si>
  <si>
    <t>200</t>
  </si>
  <si>
    <t>sF. Limnephilinae</t>
  </si>
  <si>
    <t>3163</t>
  </si>
  <si>
    <t>Odontocerum</t>
  </si>
  <si>
    <t>339</t>
  </si>
  <si>
    <t>Rhyacophila</t>
  </si>
  <si>
    <t>183</t>
  </si>
  <si>
    <t>Baetis</t>
  </si>
  <si>
    <t>364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</si>
  <si>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</si>
  <si>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</si>
  <si>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</si>
  <si>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</si>
  <si>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</si>
  <si>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</si>
  <si>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</si>
  <si>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</si>
  <si>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</si>
  <si>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</si>
  <si>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</si>
  <si>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</si>
  <si>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</si>
  <si>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</si>
  <si>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</si>
  <si>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</si>
  <si>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</si>
  <si>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</si>
  <si>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</si>
  <si>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</si>
  <si>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</si>
  <si>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</si>
  <si>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</si>
  <si>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</si>
  <si>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</si>
  <si>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</si>
  <si>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</si>
  <si>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</si>
  <si>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</si>
  <si>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</si>
  <si>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Gomphidae</t>
  </si>
  <si>
    <t>678</t>
  </si>
  <si>
    <t>Gammarus</t>
  </si>
  <si>
    <t>892</t>
  </si>
  <si>
    <t>HYDRACARIENS = Hydracarina</t>
  </si>
  <si>
    <t>906</t>
  </si>
  <si>
    <t>présence</t>
  </si>
  <si>
    <t>Pisidium</t>
  </si>
  <si>
    <t>1043</t>
  </si>
  <si>
    <t>Potamopyrgus</t>
  </si>
  <si>
    <t>978</t>
  </si>
  <si>
    <t>Dugesiidae</t>
  </si>
  <si>
    <t>1055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</si>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</sst>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BFD01638-CC98-40F5-8025-AD42FF75554F}"/>
    <cellStyle name="Normal_résultats" xfId="1" xr:uid="{1841AB19-DB4F-4F14-A3E6-EEC8F650A7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GAPBE/19035_GAPBE_10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GAPBE</v>
          </cell>
          <cell r="L5">
            <v>43626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2B18A-76E2-4011-B0A3-F5367EEE03C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6300092</v>
      </c>
      <c r="B6" s="27" t="s">
        <v>13</v>
      </c>
      <c r="C6" s="27" t="s">
        <v>14</v>
      </c>
      <c r="D6" s="28" t="s">
        <v>15</v>
      </c>
      <c r="E6" s="27">
        <v>943703.74312194716</v>
      </c>
      <c r="F6" s="27">
        <v>6242846.3376911273</v>
      </c>
      <c r="G6" s="27">
        <v>943815.24844817806</v>
      </c>
      <c r="H6" s="29">
        <v>6242822.7636958295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9.8000000000000007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7.0571428571428569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938.6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46.930000000000007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50</v>
      </c>
      <c r="M23" s="82" t="s">
        <v>56</v>
      </c>
      <c r="N23" s="92">
        <v>30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50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50</v>
      </c>
      <c r="M25" s="82" t="s">
        <v>56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63</v>
      </c>
      <c r="L26" s="82" t="s">
        <v>43</v>
      </c>
      <c r="M26" s="82" t="s">
        <v>56</v>
      </c>
      <c r="N26" s="92">
        <v>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66</v>
      </c>
      <c r="D27" s="36"/>
      <c r="E27" s="36"/>
      <c r="F27" s="101"/>
      <c r="J27" s="94" t="s">
        <v>67</v>
      </c>
      <c r="K27" s="82" t="s">
        <v>63</v>
      </c>
      <c r="L27" s="82" t="s">
        <v>68</v>
      </c>
      <c r="M27" s="82" t="s">
        <v>69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47</v>
      </c>
      <c r="M28" s="82" t="s">
        <v>69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63</v>
      </c>
      <c r="L29" s="82" t="s">
        <v>50</v>
      </c>
      <c r="M29" s="82" t="s">
        <v>69</v>
      </c>
      <c r="N29" s="92">
        <v>35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63</v>
      </c>
      <c r="L30" s="103" t="s">
        <v>43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47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50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43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68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68</v>
      </c>
      <c r="J46" s="127"/>
      <c r="K46" s="128" t="s">
        <v>43</v>
      </c>
      <c r="L46" s="129"/>
      <c r="M46" s="128" t="s">
        <v>50</v>
      </c>
      <c r="N46" s="129"/>
      <c r="O46" s="128" t="s">
        <v>47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2</v>
      </c>
      <c r="F51" s="164" t="s">
        <v>115</v>
      </c>
      <c r="G51" s="165"/>
      <c r="H51" s="156"/>
      <c r="I51" s="165"/>
      <c r="J51" s="165"/>
      <c r="K51" s="166" t="s">
        <v>41</v>
      </c>
      <c r="L51" s="167">
        <v>2</v>
      </c>
      <c r="M51" s="166"/>
      <c r="N51" s="167">
        <v>1</v>
      </c>
      <c r="O51" s="166"/>
      <c r="P51" s="167"/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49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48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55</v>
      </c>
      <c r="D55" s="171">
        <v>7</v>
      </c>
      <c r="E55" s="171">
        <v>6</v>
      </c>
      <c r="F55" s="172" t="s">
        <v>125</v>
      </c>
      <c r="G55" s="173"/>
      <c r="H55" s="156"/>
      <c r="I55" s="173"/>
      <c r="J55" s="173"/>
      <c r="K55" s="174"/>
      <c r="L55" s="175">
        <v>1</v>
      </c>
      <c r="M55" s="174" t="s">
        <v>54</v>
      </c>
      <c r="N55" s="175">
        <v>3</v>
      </c>
      <c r="O55" s="174"/>
      <c r="P55" s="175">
        <v>2</v>
      </c>
      <c r="Q55" s="173">
        <v>1</v>
      </c>
    </row>
    <row r="56" spans="1:256" ht="33.75">
      <c r="A56" s="168" t="s">
        <v>126</v>
      </c>
      <c r="B56" s="169" t="s">
        <v>127</v>
      </c>
      <c r="C56" s="176" t="s">
        <v>59</v>
      </c>
      <c r="D56" s="171">
        <v>6</v>
      </c>
      <c r="E56" s="171">
        <v>6</v>
      </c>
      <c r="F56" s="172" t="s">
        <v>125</v>
      </c>
      <c r="G56" s="173"/>
      <c r="H56" s="156"/>
      <c r="I56" s="173"/>
      <c r="J56" s="173"/>
      <c r="K56" s="174"/>
      <c r="L56" s="175"/>
      <c r="M56" s="174" t="s">
        <v>58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128</v>
      </c>
      <c r="B57" s="169" t="s">
        <v>129</v>
      </c>
      <c r="C57" s="170" t="s">
        <v>52</v>
      </c>
      <c r="D57" s="171">
        <v>5</v>
      </c>
      <c r="E57" s="171">
        <v>1</v>
      </c>
      <c r="F57" s="172" t="s">
        <v>115</v>
      </c>
      <c r="G57" s="173"/>
      <c r="H57" s="156"/>
      <c r="I57" s="173"/>
      <c r="J57" s="173"/>
      <c r="K57" s="174"/>
      <c r="L57" s="175"/>
      <c r="M57" s="174" t="s">
        <v>51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130</v>
      </c>
      <c r="B58" s="169" t="s">
        <v>131</v>
      </c>
      <c r="C58" s="170" t="s">
        <v>132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136</v>
      </c>
      <c r="B60" s="169" t="s">
        <v>137</v>
      </c>
      <c r="C60" s="170" t="s">
        <v>138</v>
      </c>
      <c r="D60" s="171">
        <v>2</v>
      </c>
      <c r="E60" s="171">
        <v>2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2</v>
      </c>
      <c r="O60" s="174"/>
      <c r="P60" s="175">
        <v>1</v>
      </c>
      <c r="Q60" s="173">
        <v>0</v>
      </c>
    </row>
    <row r="61" spans="1:256">
      <c r="A61" s="168" t="s">
        <v>139</v>
      </c>
      <c r="B61" s="169" t="s">
        <v>139</v>
      </c>
      <c r="C61" s="170" t="s">
        <v>140</v>
      </c>
      <c r="D61" s="171">
        <v>1</v>
      </c>
      <c r="E61" s="171"/>
      <c r="F61" s="172" t="s">
        <v>141</v>
      </c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63</v>
      </c>
      <c r="D62" s="180">
        <v>0</v>
      </c>
      <c r="E62" s="180">
        <v>81</v>
      </c>
      <c r="F62" s="181" t="s">
        <v>125</v>
      </c>
      <c r="G62" s="182"/>
      <c r="H62" s="156"/>
      <c r="I62" s="182" t="s">
        <v>67</v>
      </c>
      <c r="J62" s="182">
        <v>2</v>
      </c>
      <c r="K62" s="183" t="s">
        <v>144</v>
      </c>
      <c r="L62" s="184">
        <v>3</v>
      </c>
      <c r="M62" s="183" t="s">
        <v>145</v>
      </c>
      <c r="N62" s="184">
        <v>4</v>
      </c>
      <c r="O62" s="183" t="s">
        <v>71</v>
      </c>
      <c r="P62" s="184">
        <v>1</v>
      </c>
      <c r="Q62" s="182">
        <v>6</v>
      </c>
    </row>
    <row r="63" spans="1:256" ht="27.75" customHeight="1" thickBot="1">
      <c r="H63" s="185" t="s">
        <v>113</v>
      </c>
      <c r="I63" s="186">
        <v>1</v>
      </c>
      <c r="J63" s="187"/>
      <c r="K63" s="186">
        <v>3</v>
      </c>
      <c r="L63" s="187"/>
      <c r="M63" s="186">
        <v>6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8F52D31-9061-4906-9F53-1D072DD2AED9}">
      <formula1>0</formula1>
      <formula2>50</formula2>
    </dataValidation>
    <dataValidation type="date" allowBlank="1" showErrorMessage="1" errorTitle="Date du prélèvement (jj/mm/aaaa)" sqref="D6:H6" xr:uid="{9132EB7A-A564-4180-91D7-377FF13994AC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82F2E-49F9-45BC-814C-37D6C0C93E0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83017</v>
      </c>
      <c r="G23" s="235">
        <v>943755</v>
      </c>
      <c r="H23" s="235">
        <v>6243001</v>
      </c>
      <c r="I23" s="235">
        <v>151</v>
      </c>
      <c r="J23" s="235" t="s">
        <v>198</v>
      </c>
      <c r="K23" s="234">
        <v>943703.74312194716</v>
      </c>
      <c r="L23" s="234">
        <v>6242846.3376911273</v>
      </c>
      <c r="M23" s="234">
        <v>943815.24844817806</v>
      </c>
      <c r="N23" s="234">
        <v>6242822.7636958295</v>
      </c>
      <c r="O23" s="235">
        <v>9.8000000000000007</v>
      </c>
      <c r="P23" s="235">
        <v>133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GAPBE_2019-06-10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80</v>
      </c>
      <c r="H38" s="276" t="s">
        <v>212</v>
      </c>
      <c r="I38" s="277" t="s">
        <v>215</v>
      </c>
      <c r="R38"/>
      <c r="S38"/>
      <c r="T38"/>
    </row>
    <row r="39" spans="1:256" ht="14.25">
      <c r="A39" s="278" t="str">
        <f>B23</f>
        <v>06300092</v>
      </c>
      <c r="B39" s="278" t="str">
        <f>C23</f>
        <v>GAPEAU</v>
      </c>
      <c r="C39" s="278" t="str">
        <f>D23</f>
        <v>GAPEAU A BELGENTIER 1</v>
      </c>
      <c r="D39" s="279" t="str">
        <f>D26</f>
        <v>10/06/2019</v>
      </c>
      <c r="E39" s="280">
        <v>7.0571428571428569</v>
      </c>
      <c r="F39" s="281" t="s">
        <v>217</v>
      </c>
      <c r="G39" s="282" t="s">
        <v>42</v>
      </c>
      <c r="H39" s="283">
        <v>2</v>
      </c>
      <c r="I39" s="283" t="s">
        <v>115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49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6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59</v>
      </c>
      <c r="H44" s="284">
        <v>6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52</v>
      </c>
      <c r="H45" s="284">
        <v>1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132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138</v>
      </c>
      <c r="H48" s="284">
        <v>2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140</v>
      </c>
      <c r="H49" s="284"/>
      <c r="I49" s="283" t="s">
        <v>141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63</v>
      </c>
      <c r="H50" s="287">
        <v>81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47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50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43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68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06300092</v>
      </c>
      <c r="B66" s="308" t="str">
        <f>D26</f>
        <v>10/06/2019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06300092</v>
      </c>
      <c r="B67" s="311" t="str">
        <f>+B$66</f>
        <v>10/06/2019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06300092</v>
      </c>
      <c r="B68" s="311" t="str">
        <f t="shared" si="0"/>
        <v>10/06/2019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06300092</v>
      </c>
      <c r="B69" s="311" t="str">
        <f t="shared" si="0"/>
        <v>10/06/2019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06300092</v>
      </c>
      <c r="B70" s="311" t="str">
        <f t="shared" si="0"/>
        <v>10/06/2019</v>
      </c>
      <c r="C70" s="309" t="s">
        <v>54</v>
      </c>
      <c r="D70" s="283" t="s">
        <v>55</v>
      </c>
      <c r="E70" s="283" t="s">
        <v>50</v>
      </c>
      <c r="F70" s="283" t="s">
        <v>56</v>
      </c>
      <c r="G70" s="284">
        <v>30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06300092</v>
      </c>
      <c r="B71" s="311" t="str">
        <f t="shared" si="0"/>
        <v>10/06/2019</v>
      </c>
      <c r="C71" s="309" t="s">
        <v>58</v>
      </c>
      <c r="D71" s="283" t="s">
        <v>59</v>
      </c>
      <c r="E71" s="283" t="s">
        <v>50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06300092</v>
      </c>
      <c r="B72" s="311" t="str">
        <f t="shared" si="0"/>
        <v>10/06/2019</v>
      </c>
      <c r="C72" s="309" t="s">
        <v>62</v>
      </c>
      <c r="D72" s="283" t="s">
        <v>63</v>
      </c>
      <c r="E72" s="283" t="s">
        <v>50</v>
      </c>
      <c r="F72" s="283" t="s">
        <v>56</v>
      </c>
      <c r="G72" s="284">
        <v>20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06300092</v>
      </c>
      <c r="B73" s="311" t="str">
        <f t="shared" si="0"/>
        <v>10/06/2019</v>
      </c>
      <c r="C73" s="309" t="s">
        <v>65</v>
      </c>
      <c r="D73" s="283" t="s">
        <v>63</v>
      </c>
      <c r="E73" s="283" t="s">
        <v>43</v>
      </c>
      <c r="F73" s="283" t="s">
        <v>56</v>
      </c>
      <c r="G73" s="284">
        <v>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06300092</v>
      </c>
      <c r="B74" s="311" t="str">
        <f t="shared" si="0"/>
        <v>10/06/2019</v>
      </c>
      <c r="C74" s="309" t="s">
        <v>67</v>
      </c>
      <c r="D74" s="283" t="s">
        <v>63</v>
      </c>
      <c r="E74" s="283" t="s">
        <v>68</v>
      </c>
      <c r="F74" s="283" t="s">
        <v>69</v>
      </c>
      <c r="G74" s="284">
        <v>5</v>
      </c>
      <c r="H74" s="283"/>
      <c r="I74" s="283">
        <v>0</v>
      </c>
      <c r="J74" s="284" t="s">
        <v>236</v>
      </c>
      <c r="K74" s="283">
        <v>3</v>
      </c>
      <c r="T74"/>
    </row>
    <row r="75" spans="1:256" ht="14.25">
      <c r="A75" s="310" t="str">
        <f t="shared" si="0"/>
        <v>06300092</v>
      </c>
      <c r="B75" s="311" t="str">
        <f t="shared" si="0"/>
        <v>10/06/2019</v>
      </c>
      <c r="C75" s="309" t="s">
        <v>71</v>
      </c>
      <c r="D75" s="283" t="s">
        <v>63</v>
      </c>
      <c r="E75" s="283" t="s">
        <v>47</v>
      </c>
      <c r="F75" s="283" t="s">
        <v>69</v>
      </c>
      <c r="G75" s="284">
        <v>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06300092</v>
      </c>
      <c r="B76" s="311" t="str">
        <f t="shared" si="0"/>
        <v>10/06/2019</v>
      </c>
      <c r="C76" s="309" t="s">
        <v>73</v>
      </c>
      <c r="D76" s="283" t="s">
        <v>63</v>
      </c>
      <c r="E76" s="283" t="s">
        <v>50</v>
      </c>
      <c r="F76" s="283" t="s">
        <v>69</v>
      </c>
      <c r="G76" s="284">
        <v>35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06300092</v>
      </c>
      <c r="B77" s="311" t="str">
        <f t="shared" si="0"/>
        <v>10/06/2019</v>
      </c>
      <c r="C77" s="309" t="s">
        <v>75</v>
      </c>
      <c r="D77" s="283" t="s">
        <v>63</v>
      </c>
      <c r="E77" s="283" t="s">
        <v>43</v>
      </c>
      <c r="F77" s="283" t="s">
        <v>69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06300092</v>
      </c>
      <c r="B88" s="330" t="str">
        <f>D26</f>
        <v>10/06/2019</v>
      </c>
      <c r="C88" s="284" t="s">
        <v>247</v>
      </c>
      <c r="D88" s="331" t="s">
        <v>248</v>
      </c>
      <c r="E88" s="284"/>
      <c r="F88" s="284">
        <v>3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06300092</v>
      </c>
      <c r="B89" s="311" t="str">
        <f>+B$88</f>
        <v>10/06/2019</v>
      </c>
      <c r="C89" s="284" t="s">
        <v>249</v>
      </c>
      <c r="D89" s="331" t="s">
        <v>250</v>
      </c>
      <c r="E89" s="284"/>
      <c r="F89" s="284"/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06300092</v>
      </c>
      <c r="B90" s="311" t="str">
        <f t="shared" si="1"/>
        <v>10/06/2019</v>
      </c>
      <c r="C90" s="284" t="s">
        <v>251</v>
      </c>
      <c r="D90" s="331" t="s">
        <v>252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06300092</v>
      </c>
      <c r="B91" s="311" t="str">
        <f t="shared" si="1"/>
        <v>10/06/2019</v>
      </c>
      <c r="C91" s="284" t="s">
        <v>253</v>
      </c>
      <c r="D91" s="331" t="s">
        <v>254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06300092</v>
      </c>
      <c r="B92" s="311" t="str">
        <f t="shared" si="1"/>
        <v>10/06/2019</v>
      </c>
      <c r="C92" s="284" t="s">
        <v>255</v>
      </c>
      <c r="D92" s="331" t="s">
        <v>256</v>
      </c>
      <c r="E92" s="284"/>
      <c r="F92" s="284">
        <v>1</v>
      </c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06300092</v>
      </c>
      <c r="B93" s="311" t="str">
        <f t="shared" si="1"/>
        <v>10/06/2019</v>
      </c>
      <c r="C93" s="284" t="s">
        <v>257</v>
      </c>
      <c r="D93" s="331" t="s">
        <v>258</v>
      </c>
      <c r="E93" s="284">
        <v>4</v>
      </c>
      <c r="F93" s="284">
        <v>4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06300092</v>
      </c>
      <c r="B94" s="311" t="str">
        <f t="shared" si="1"/>
        <v>10/06/2019</v>
      </c>
      <c r="C94" s="284" t="s">
        <v>259</v>
      </c>
      <c r="D94" s="331" t="s">
        <v>260</v>
      </c>
      <c r="E94" s="284"/>
      <c r="F94" s="284"/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06300092</v>
      </c>
      <c r="B95" s="311" t="str">
        <f t="shared" si="1"/>
        <v>10/06/2019</v>
      </c>
      <c r="C95" s="284" t="s">
        <v>261</v>
      </c>
      <c r="D95" s="331" t="s">
        <v>262</v>
      </c>
      <c r="E95" s="284">
        <v>5</v>
      </c>
      <c r="F95" s="284">
        <v>4</v>
      </c>
      <c r="G95" s="284">
        <v>15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06300092</v>
      </c>
      <c r="B96" s="311" t="str">
        <f t="shared" si="1"/>
        <v>10/06/2019</v>
      </c>
      <c r="C96" s="284" t="s">
        <v>263</v>
      </c>
      <c r="D96" s="331" t="s">
        <v>264</v>
      </c>
      <c r="E96" s="284">
        <v>2</v>
      </c>
      <c r="F96" s="284">
        <v>6</v>
      </c>
      <c r="G96" s="284">
        <v>1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06300092</v>
      </c>
      <c r="B97" s="311" t="str">
        <f t="shared" si="1"/>
        <v>10/06/2019</v>
      </c>
      <c r="C97" s="284" t="s">
        <v>265</v>
      </c>
      <c r="D97" s="331" t="s">
        <v>266</v>
      </c>
      <c r="E97" s="284"/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06300092</v>
      </c>
      <c r="B98" s="311" t="str">
        <f t="shared" si="1"/>
        <v>10/06/2019</v>
      </c>
      <c r="C98" s="284" t="s">
        <v>267</v>
      </c>
      <c r="D98" s="331" t="s">
        <v>268</v>
      </c>
      <c r="E98" s="284">
        <v>3</v>
      </c>
      <c r="F98" s="284">
        <v>5</v>
      </c>
      <c r="G98" s="284">
        <v>3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06300092</v>
      </c>
      <c r="B99" s="311" t="str">
        <f t="shared" si="1"/>
        <v>10/06/2019</v>
      </c>
      <c r="C99" s="284" t="s">
        <v>269</v>
      </c>
      <c r="D99" s="331" t="s">
        <v>270</v>
      </c>
      <c r="E99" s="284">
        <v>12</v>
      </c>
      <c r="F99" s="284">
        <v>68</v>
      </c>
      <c r="G99" s="284">
        <v>116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06300092</v>
      </c>
      <c r="B100" s="311" t="str">
        <f t="shared" si="1"/>
        <v>10/06/2019</v>
      </c>
      <c r="C100" s="284" t="s">
        <v>271</v>
      </c>
      <c r="D100" s="331" t="s">
        <v>272</v>
      </c>
      <c r="E100" s="284">
        <v>2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06300092</v>
      </c>
      <c r="B101" s="311" t="str">
        <f t="shared" si="1"/>
        <v>10/06/2019</v>
      </c>
      <c r="C101" s="284" t="s">
        <v>273</v>
      </c>
      <c r="D101" s="331" t="s">
        <v>274</v>
      </c>
      <c r="E101" s="284">
        <v>19</v>
      </c>
      <c r="F101" s="284">
        <v>14</v>
      </c>
      <c r="G101" s="284">
        <v>22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06300092</v>
      </c>
      <c r="B102" s="311" t="str">
        <f t="shared" si="1"/>
        <v>10/06/2019</v>
      </c>
      <c r="C102" s="284" t="s">
        <v>275</v>
      </c>
      <c r="D102" s="331" t="s">
        <v>276</v>
      </c>
      <c r="E102" s="284"/>
      <c r="F102" s="284">
        <v>1</v>
      </c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06300092</v>
      </c>
      <c r="B103" s="311" t="str">
        <f t="shared" si="1"/>
        <v>10/06/2019</v>
      </c>
      <c r="C103" s="284" t="s">
        <v>277</v>
      </c>
      <c r="D103" s="331" t="s">
        <v>278</v>
      </c>
      <c r="E103" s="284"/>
      <c r="F103" s="284">
        <v>6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06300092</v>
      </c>
      <c r="B104" s="311" t="str">
        <f t="shared" si="1"/>
        <v>10/06/2019</v>
      </c>
      <c r="C104" s="284" t="s">
        <v>279</v>
      </c>
      <c r="D104" s="331" t="s">
        <v>280</v>
      </c>
      <c r="E104" s="284">
        <v>5</v>
      </c>
      <c r="F104" s="284">
        <v>1</v>
      </c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06300092</v>
      </c>
      <c r="B105" s="311" t="str">
        <f t="shared" si="1"/>
        <v>10/06/2019</v>
      </c>
      <c r="C105" s="284" t="s">
        <v>281</v>
      </c>
      <c r="D105" s="331" t="s">
        <v>282</v>
      </c>
      <c r="E105" s="284">
        <v>12</v>
      </c>
      <c r="F105" s="284">
        <v>12</v>
      </c>
      <c r="G105" s="284">
        <v>5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06300092</v>
      </c>
      <c r="B106" s="311" t="str">
        <f t="shared" si="1"/>
        <v>10/06/2019</v>
      </c>
      <c r="C106" s="284" t="s">
        <v>283</v>
      </c>
      <c r="D106" s="331" t="s">
        <v>284</v>
      </c>
      <c r="E106" s="284">
        <v>8</v>
      </c>
      <c r="F106" s="284">
        <v>10</v>
      </c>
      <c r="G106" s="284">
        <v>1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06300092</v>
      </c>
      <c r="B107" s="311" t="str">
        <f t="shared" si="1"/>
        <v>10/06/2019</v>
      </c>
      <c r="C107" s="284" t="s">
        <v>285</v>
      </c>
      <c r="D107" s="331" t="s">
        <v>286</v>
      </c>
      <c r="E107" s="284">
        <v>1</v>
      </c>
      <c r="F107" s="284">
        <v>10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06300092</v>
      </c>
      <c r="B108" s="311" t="str">
        <f t="shared" si="1"/>
        <v>10/06/2019</v>
      </c>
      <c r="C108" s="284" t="s">
        <v>287</v>
      </c>
      <c r="D108" s="331" t="s">
        <v>288</v>
      </c>
      <c r="E108" s="284">
        <v>1</v>
      </c>
      <c r="F108" s="284">
        <v>1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06300092</v>
      </c>
      <c r="B109" s="311" t="str">
        <f t="shared" si="1"/>
        <v>10/06/2019</v>
      </c>
      <c r="C109" s="284" t="s">
        <v>289</v>
      </c>
      <c r="D109" s="331" t="s">
        <v>290</v>
      </c>
      <c r="E109" s="284">
        <v>1</v>
      </c>
      <c r="F109" s="284">
        <v>1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06300092</v>
      </c>
      <c r="B110" s="311" t="str">
        <f t="shared" si="1"/>
        <v>10/06/2019</v>
      </c>
      <c r="C110" s="284" t="s">
        <v>291</v>
      </c>
      <c r="D110" s="331" t="s">
        <v>292</v>
      </c>
      <c r="E110" s="284">
        <v>1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06300092</v>
      </c>
      <c r="B111" s="311" t="str">
        <f t="shared" si="1"/>
        <v>10/06/2019</v>
      </c>
      <c r="C111" s="284" t="s">
        <v>293</v>
      </c>
      <c r="D111" s="331" t="s">
        <v>294</v>
      </c>
      <c r="E111" s="284">
        <v>10</v>
      </c>
      <c r="F111" s="284">
        <v>3</v>
      </c>
      <c r="G111" s="284">
        <v>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06300092</v>
      </c>
      <c r="B112" s="311" t="str">
        <f t="shared" si="1"/>
        <v>10/06/2019</v>
      </c>
      <c r="C112" s="284" t="s">
        <v>295</v>
      </c>
      <c r="D112" s="331" t="s">
        <v>296</v>
      </c>
      <c r="E112" s="284">
        <v>1</v>
      </c>
      <c r="F112" s="284">
        <v>1</v>
      </c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06300092</v>
      </c>
      <c r="B113" s="311" t="str">
        <f t="shared" si="1"/>
        <v>10/06/2019</v>
      </c>
      <c r="C113" s="284" t="s">
        <v>297</v>
      </c>
      <c r="D113" s="331" t="s">
        <v>298</v>
      </c>
      <c r="E113" s="284"/>
      <c r="F113" s="284">
        <v>1</v>
      </c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06300092</v>
      </c>
      <c r="B114" s="311" t="str">
        <f t="shared" si="1"/>
        <v>10/06/2019</v>
      </c>
      <c r="C114" s="284" t="s">
        <v>299</v>
      </c>
      <c r="D114" s="331" t="s">
        <v>300</v>
      </c>
      <c r="E114" s="284">
        <v>12</v>
      </c>
      <c r="F114" s="284">
        <v>5</v>
      </c>
      <c r="G114" s="284">
        <v>16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06300092</v>
      </c>
      <c r="B115" s="311" t="str">
        <f t="shared" si="1"/>
        <v>10/06/2019</v>
      </c>
      <c r="C115" s="284" t="s">
        <v>301</v>
      </c>
      <c r="D115" s="331" t="s">
        <v>302</v>
      </c>
      <c r="E115" s="284">
        <v>1</v>
      </c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06300092</v>
      </c>
      <c r="B116" s="311" t="str">
        <f t="shared" si="1"/>
        <v>10/06/2019</v>
      </c>
      <c r="C116" s="284" t="s">
        <v>303</v>
      </c>
      <c r="D116" s="331" t="s">
        <v>304</v>
      </c>
      <c r="E116" s="284">
        <v>932</v>
      </c>
      <c r="F116" s="284">
        <v>720</v>
      </c>
      <c r="G116" s="284">
        <v>114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06300092</v>
      </c>
      <c r="B117" s="311" t="str">
        <f t="shared" si="1"/>
        <v>10/06/2019</v>
      </c>
      <c r="C117" s="284" t="s">
        <v>305</v>
      </c>
      <c r="D117" s="331" t="s">
        <v>306</v>
      </c>
      <c r="E117" s="284"/>
      <c r="F117" s="284" t="s">
        <v>307</v>
      </c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06300092</v>
      </c>
      <c r="B118" s="311" t="str">
        <f t="shared" si="1"/>
        <v>10/06/2019</v>
      </c>
      <c r="C118" s="284" t="s">
        <v>308</v>
      </c>
      <c r="D118" s="331" t="s">
        <v>309</v>
      </c>
      <c r="E118" s="284">
        <v>1</v>
      </c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06300092</v>
      </c>
      <c r="B119" s="311" t="str">
        <f t="shared" si="1"/>
        <v>10/06/2019</v>
      </c>
      <c r="C119" s="284" t="s">
        <v>310</v>
      </c>
      <c r="D119" s="331" t="s">
        <v>311</v>
      </c>
      <c r="E119" s="284">
        <v>19</v>
      </c>
      <c r="F119" s="284">
        <v>14</v>
      </c>
      <c r="G119" s="284">
        <v>80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06300092</v>
      </c>
      <c r="B120" s="311" t="str">
        <f t="shared" si="1"/>
        <v>10/06/2019</v>
      </c>
      <c r="C120" s="284" t="s">
        <v>312</v>
      </c>
      <c r="D120" s="331" t="s">
        <v>313</v>
      </c>
      <c r="E120" s="284">
        <v>13</v>
      </c>
      <c r="F120" s="284">
        <v>13</v>
      </c>
      <c r="G120" s="284">
        <v>6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06300092</v>
      </c>
      <c r="B121" s="311" t="str">
        <f t="shared" si="1"/>
        <v>10/06/2019</v>
      </c>
      <c r="C121" s="284" t="s">
        <v>314</v>
      </c>
      <c r="D121" s="331" t="s">
        <v>315</v>
      </c>
      <c r="E121" s="284">
        <v>1</v>
      </c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06300092</v>
      </c>
      <c r="B122" s="311" t="str">
        <f t="shared" si="2"/>
        <v>10/06/2019</v>
      </c>
      <c r="C122" s="284" t="s">
        <v>316</v>
      </c>
      <c r="D122" s="331" t="s">
        <v>317</v>
      </c>
      <c r="E122" s="284" t="s">
        <v>307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06300092</v>
      </c>
      <c r="B123" s="311" t="str">
        <f t="shared" si="2"/>
        <v>10/06/2019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06300092</v>
      </c>
      <c r="B124" s="311" t="str">
        <f t="shared" si="2"/>
        <v>10/06/2019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06300092</v>
      </c>
      <c r="B125" s="311" t="str">
        <f t="shared" si="2"/>
        <v>10/06/2019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06300092</v>
      </c>
      <c r="B126" s="311" t="str">
        <f t="shared" si="2"/>
        <v>10/06/2019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06300092</v>
      </c>
      <c r="B127" s="311" t="str">
        <f t="shared" si="2"/>
        <v>10/06/2019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06300092</v>
      </c>
      <c r="B128" s="311" t="str">
        <f t="shared" si="2"/>
        <v>10/06/2019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06300092</v>
      </c>
      <c r="B129" s="311" t="str">
        <f t="shared" si="2"/>
        <v>10/06/2019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06300092</v>
      </c>
      <c r="B130" s="311" t="str">
        <f t="shared" si="2"/>
        <v>10/06/2019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06300092</v>
      </c>
      <c r="B131" s="311" t="str">
        <f t="shared" si="2"/>
        <v>10/06/2019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06300092</v>
      </c>
      <c r="B132" s="311" t="str">
        <f t="shared" si="2"/>
        <v>10/06/2019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06300092</v>
      </c>
      <c r="B133" s="311" t="str">
        <f t="shared" si="2"/>
        <v>10/06/2019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06300092</v>
      </c>
      <c r="B134" s="311" t="str">
        <f t="shared" si="2"/>
        <v>10/06/2019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06300092</v>
      </c>
      <c r="B135" s="311" t="str">
        <f t="shared" si="2"/>
        <v>10/06/2019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06300092</v>
      </c>
      <c r="B136" s="311" t="str">
        <f t="shared" si="2"/>
        <v>10/06/2019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06300092</v>
      </c>
      <c r="B137" s="311" t="str">
        <f t="shared" si="2"/>
        <v>10/06/2019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06300092</v>
      </c>
      <c r="B138" s="311" t="str">
        <f t="shared" si="2"/>
        <v>10/06/2019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06300092</v>
      </c>
      <c r="B139" s="311" t="str">
        <f t="shared" si="2"/>
        <v>10/06/2019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06300092</v>
      </c>
      <c r="B140" s="311" t="str">
        <f t="shared" si="2"/>
        <v>10/06/2019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06300092</v>
      </c>
      <c r="B141" s="311" t="str">
        <f t="shared" si="2"/>
        <v>10/06/2019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06300092</v>
      </c>
      <c r="B142" s="311" t="str">
        <f t="shared" si="2"/>
        <v>10/06/2019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06300092</v>
      </c>
      <c r="B143" s="311" t="str">
        <f t="shared" si="2"/>
        <v>10/06/2019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06300092</v>
      </c>
      <c r="B144" s="311" t="str">
        <f t="shared" si="2"/>
        <v>10/06/2019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06300092</v>
      </c>
      <c r="B145" s="311" t="str">
        <f t="shared" si="2"/>
        <v>10/06/2019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06300092</v>
      </c>
      <c r="B146" s="311" t="str">
        <f t="shared" si="2"/>
        <v>10/06/2019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06300092</v>
      </c>
      <c r="B147" s="311" t="str">
        <f t="shared" si="2"/>
        <v>10/06/2019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06300092</v>
      </c>
      <c r="B148" s="311" t="str">
        <f t="shared" si="2"/>
        <v>10/06/2019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06300092</v>
      </c>
      <c r="B149" s="311" t="str">
        <f t="shared" si="2"/>
        <v>10/06/2019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06300092</v>
      </c>
      <c r="B150" s="311" t="str">
        <f t="shared" si="2"/>
        <v>10/06/2019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06300092</v>
      </c>
      <c r="B151" s="311" t="str">
        <f t="shared" si="2"/>
        <v>10/06/2019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06300092</v>
      </c>
      <c r="B152" s="311" t="str">
        <f t="shared" si="2"/>
        <v>10/06/2019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06300092</v>
      </c>
      <c r="B153" s="311" t="str">
        <f t="shared" si="2"/>
        <v>10/06/2019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06300092</v>
      </c>
      <c r="B154" s="311" t="str">
        <f t="shared" si="3"/>
        <v>10/06/2019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06300092</v>
      </c>
      <c r="B155" s="311" t="str">
        <f t="shared" si="3"/>
        <v>10/06/2019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06300092</v>
      </c>
      <c r="B156" s="311" t="str">
        <f t="shared" si="3"/>
        <v>10/06/2019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06300092</v>
      </c>
      <c r="B157" s="311" t="str">
        <f t="shared" si="3"/>
        <v>10/06/2019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06300092</v>
      </c>
      <c r="B158" s="311" t="str">
        <f t="shared" si="3"/>
        <v>10/06/2019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06300092</v>
      </c>
      <c r="B159" s="311" t="str">
        <f t="shared" si="3"/>
        <v>10/06/2019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06300092</v>
      </c>
      <c r="B160" s="311" t="str">
        <f t="shared" si="3"/>
        <v>10/06/2019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06300092</v>
      </c>
      <c r="B161" s="311" t="str">
        <f t="shared" si="3"/>
        <v>10/06/2019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06300092</v>
      </c>
      <c r="B162" s="311" t="str">
        <f t="shared" si="3"/>
        <v>10/06/2019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06300092</v>
      </c>
      <c r="B163" s="311" t="str">
        <f t="shared" si="3"/>
        <v>10/06/2019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06300092</v>
      </c>
      <c r="B164" s="311" t="str">
        <f t="shared" si="3"/>
        <v>10/06/2019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06300092</v>
      </c>
      <c r="B165" s="311" t="str">
        <f t="shared" si="3"/>
        <v>10/06/2019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06300092</v>
      </c>
      <c r="B166" s="311" t="str">
        <f t="shared" si="3"/>
        <v>10/06/2019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06300092</v>
      </c>
      <c r="B167" s="311" t="str">
        <f t="shared" si="3"/>
        <v>10/06/2019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06300092</v>
      </c>
      <c r="B168" s="311" t="str">
        <f t="shared" si="3"/>
        <v>10/06/2019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06300092</v>
      </c>
      <c r="B169" s="311" t="str">
        <f t="shared" si="3"/>
        <v>10/06/2019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06300092</v>
      </c>
      <c r="B170" s="311" t="str">
        <f t="shared" si="3"/>
        <v>10/06/2019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06300092</v>
      </c>
      <c r="B171" s="311" t="str">
        <f t="shared" si="3"/>
        <v>10/06/2019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06300092</v>
      </c>
      <c r="B172" s="311" t="str">
        <f t="shared" si="3"/>
        <v>10/06/2019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06300092</v>
      </c>
      <c r="B173" s="311" t="str">
        <f t="shared" si="3"/>
        <v>10/06/2019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06300092</v>
      </c>
      <c r="B174" s="311" t="str">
        <f t="shared" si="3"/>
        <v>10/06/2019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06300092</v>
      </c>
      <c r="B175" s="311" t="str">
        <f t="shared" si="3"/>
        <v>10/06/2019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06300092</v>
      </c>
      <c r="B176" s="311" t="str">
        <f t="shared" si="3"/>
        <v>10/06/2019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06300092</v>
      </c>
      <c r="B177" s="311" t="str">
        <f t="shared" si="3"/>
        <v>10/06/2019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06300092</v>
      </c>
      <c r="B178" s="311" t="str">
        <f t="shared" si="3"/>
        <v>10/06/2019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06300092</v>
      </c>
      <c r="B179" s="311" t="str">
        <f t="shared" si="3"/>
        <v>10/06/2019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06300092</v>
      </c>
      <c r="B180" s="311" t="str">
        <f t="shared" si="3"/>
        <v>10/06/2019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06300092</v>
      </c>
      <c r="B181" s="311" t="str">
        <f t="shared" si="3"/>
        <v>10/06/2019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06300092</v>
      </c>
      <c r="B182" s="311" t="str">
        <f t="shared" si="3"/>
        <v>10/06/2019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06300092</v>
      </c>
      <c r="B183" s="311" t="str">
        <f t="shared" si="3"/>
        <v>10/06/2019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06300092</v>
      </c>
      <c r="B184" s="311" t="str">
        <f t="shared" si="3"/>
        <v>10/06/2019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06300092</v>
      </c>
      <c r="B185" s="311" t="str">
        <f t="shared" si="3"/>
        <v>10/06/2019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06300092</v>
      </c>
      <c r="B186" s="311" t="str">
        <f t="shared" si="4"/>
        <v>10/06/2019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06300092</v>
      </c>
      <c r="B187" s="311" t="str">
        <f t="shared" si="4"/>
        <v>10/06/2019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06300092</v>
      </c>
      <c r="B188" s="311" t="str">
        <f t="shared" si="4"/>
        <v>10/06/2019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06300092</v>
      </c>
      <c r="B189" s="311" t="str">
        <f t="shared" si="4"/>
        <v>10/06/2019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06300092</v>
      </c>
      <c r="B190" s="311" t="str">
        <f t="shared" si="4"/>
        <v>10/06/2019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06300092</v>
      </c>
      <c r="B191" s="311" t="str">
        <f t="shared" si="4"/>
        <v>10/06/2019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06300092</v>
      </c>
      <c r="B192" s="311" t="str">
        <f t="shared" si="4"/>
        <v>10/06/2019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06300092</v>
      </c>
      <c r="B193" s="311" t="str">
        <f t="shared" si="4"/>
        <v>10/06/2019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06300092</v>
      </c>
      <c r="B194" s="311" t="str">
        <f t="shared" si="4"/>
        <v>10/06/2019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06300092</v>
      </c>
      <c r="B195" s="311" t="str">
        <f t="shared" si="4"/>
        <v>10/06/2019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06300092</v>
      </c>
      <c r="B196" s="311" t="str">
        <f t="shared" si="4"/>
        <v>10/06/2019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06300092</v>
      </c>
      <c r="B197" s="311" t="str">
        <f t="shared" si="4"/>
        <v>10/06/2019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06300092</v>
      </c>
      <c r="B198" s="311" t="str">
        <f t="shared" si="4"/>
        <v>10/06/2019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06300092</v>
      </c>
      <c r="B199" s="311" t="str">
        <f t="shared" si="4"/>
        <v>10/06/2019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06300092</v>
      </c>
      <c r="B200" s="311" t="str">
        <f t="shared" si="4"/>
        <v>10/06/2019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06300092</v>
      </c>
      <c r="B201" s="311" t="str">
        <f t="shared" si="4"/>
        <v>10/06/2019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06300092</v>
      </c>
      <c r="B202" s="311" t="str">
        <f t="shared" si="4"/>
        <v>10/06/2019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06300092</v>
      </c>
      <c r="B203" s="311" t="str">
        <f t="shared" si="4"/>
        <v>10/06/2019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06300092</v>
      </c>
      <c r="B204" s="311" t="str">
        <f t="shared" si="4"/>
        <v>10/06/2019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06300092</v>
      </c>
      <c r="B205" s="311" t="str">
        <f t="shared" si="4"/>
        <v>10/06/2019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06300092</v>
      </c>
      <c r="B206" s="311" t="str">
        <f t="shared" si="4"/>
        <v>10/06/2019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06300092</v>
      </c>
      <c r="B207" s="311" t="str">
        <f t="shared" si="4"/>
        <v>10/06/2019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06300092</v>
      </c>
      <c r="B208" s="311" t="str">
        <f t="shared" si="4"/>
        <v>10/06/2019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06300092</v>
      </c>
      <c r="B209" s="311" t="str">
        <f t="shared" si="4"/>
        <v>10/06/2019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06300092</v>
      </c>
      <c r="B210" s="311" t="str">
        <f t="shared" si="4"/>
        <v>10/06/2019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06300092</v>
      </c>
      <c r="B211" s="311" t="str">
        <f t="shared" si="4"/>
        <v>10/06/2019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06300092</v>
      </c>
      <c r="B212" s="311" t="str">
        <f t="shared" si="4"/>
        <v>10/06/2019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06300092</v>
      </c>
      <c r="B213" s="311" t="str">
        <f t="shared" si="4"/>
        <v>10/06/2019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06300092</v>
      </c>
      <c r="B214" s="311" t="str">
        <f t="shared" si="4"/>
        <v>10/06/2019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06300092</v>
      </c>
      <c r="B215" s="311" t="str">
        <f t="shared" si="4"/>
        <v>10/06/2019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06300092</v>
      </c>
      <c r="B216" s="311" t="str">
        <f t="shared" si="4"/>
        <v>10/06/2019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06300092</v>
      </c>
      <c r="B217" s="311" t="str">
        <f t="shared" si="4"/>
        <v>10/06/2019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06300092</v>
      </c>
      <c r="B218" s="311" t="str">
        <f t="shared" si="5"/>
        <v>10/06/2019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06300092</v>
      </c>
      <c r="B219" s="311" t="str">
        <f t="shared" si="5"/>
        <v>10/06/2019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06300092</v>
      </c>
      <c r="B220" s="311" t="str">
        <f t="shared" si="5"/>
        <v>10/06/2019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06300092</v>
      </c>
      <c r="B221" s="311" t="str">
        <f t="shared" si="5"/>
        <v>10/06/2019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06300092</v>
      </c>
      <c r="B222" s="311" t="str">
        <f t="shared" si="5"/>
        <v>10/06/2019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06300092</v>
      </c>
      <c r="B223" s="311" t="str">
        <f t="shared" si="5"/>
        <v>10/06/2019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06300092</v>
      </c>
      <c r="B224" s="311" t="str">
        <f t="shared" si="5"/>
        <v>10/06/2019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06300092</v>
      </c>
      <c r="B225" s="311" t="str">
        <f t="shared" si="5"/>
        <v>10/06/2019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06300092</v>
      </c>
      <c r="B226" s="311" t="str">
        <f t="shared" si="5"/>
        <v>10/06/2019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06300092</v>
      </c>
      <c r="B227" s="311" t="str">
        <f t="shared" si="5"/>
        <v>10/06/2019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06300092</v>
      </c>
      <c r="B228" s="311" t="str">
        <f t="shared" si="5"/>
        <v>10/06/2019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06300092</v>
      </c>
      <c r="B229" s="311" t="str">
        <f t="shared" si="5"/>
        <v>10/06/2019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06300092</v>
      </c>
      <c r="B230" s="311" t="str">
        <f t="shared" si="5"/>
        <v>10/06/2019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06300092</v>
      </c>
      <c r="B231" s="311" t="str">
        <f t="shared" si="5"/>
        <v>10/06/2019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06300092</v>
      </c>
      <c r="B232" s="311" t="str">
        <f t="shared" si="5"/>
        <v>10/06/2019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06300092</v>
      </c>
      <c r="B233" s="311" t="str">
        <f t="shared" si="5"/>
        <v>10/06/2019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06300092</v>
      </c>
      <c r="B234" s="311" t="str">
        <f t="shared" si="5"/>
        <v>10/06/2019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06300092</v>
      </c>
      <c r="B235" s="311" t="str">
        <f t="shared" si="5"/>
        <v>10/06/2019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06300092</v>
      </c>
      <c r="B236" s="311" t="str">
        <f t="shared" si="5"/>
        <v>10/06/2019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06300092</v>
      </c>
      <c r="B237" s="311" t="str">
        <f t="shared" si="5"/>
        <v>10/06/2019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06300092</v>
      </c>
      <c r="B238" s="311" t="str">
        <f t="shared" si="5"/>
        <v>10/06/2019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06300092</v>
      </c>
      <c r="B239" s="311" t="str">
        <f t="shared" si="5"/>
        <v>10/06/2019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06300092</v>
      </c>
      <c r="B240" s="311" t="str">
        <f t="shared" si="5"/>
        <v>10/06/2019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06300092</v>
      </c>
      <c r="B241" s="311" t="str">
        <f t="shared" si="5"/>
        <v>10/06/2019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06300092</v>
      </c>
      <c r="B242" s="311" t="str">
        <f t="shared" si="5"/>
        <v>10/06/2019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06300092</v>
      </c>
      <c r="B243" s="311" t="str">
        <f t="shared" si="5"/>
        <v>10/06/2019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3E1C991-482C-434C-9F36-4F01AD83C8BB}">
      <formula1>$T$2:$T$3</formula1>
    </dataValidation>
    <dataValidation type="list" allowBlank="1" showErrorMessage="1" errorTitle="Bocal de regroupement" sqref="F78" xr:uid="{8A9D08A2-EE2A-4F52-8E72-82330CF6991D}">
      <formula1>#REF!</formula1>
    </dataValidation>
    <dataValidation type="list" allowBlank="1" showErrorMessage="1" errorTitle="Abondance végétation de 0 à 5" sqref="K78" xr:uid="{0038A7B0-9DFE-4934-B071-72C7995FB390}">
      <formula1>#REF!</formula1>
    </dataValidation>
    <dataValidation type="list" allowBlank="1" showErrorMessage="1" errorTitle="Intensité du comatage de 0 à 5" sqref="H78" xr:uid="{569D6E69-A118-40F8-B9AB-E27B8F9A3A5E}">
      <formula1>#REF!</formula1>
    </dataValidation>
    <dataValidation type="list" allowBlank="1" showErrorMessage="1" errorTitle="Codage SANDRE svp" sqref="E78" xr:uid="{01F12710-0676-4EC3-A2AF-DA39B20C904D}">
      <formula1>#REF!</formula1>
    </dataValidation>
    <dataValidation type="list" allowBlank="1" showInputMessage="1" showErrorMessage="1" sqref="D78 IV67:IV78" xr:uid="{BF408C1C-F991-4E98-BEA5-E722F1D92BFA}">
      <formula1>#REF!</formula1>
    </dataValidation>
    <dataValidation type="list" allowBlank="1" errorTitle="Codage SANDRE svp" sqref="E66:E77" xr:uid="{B96EBBBE-3300-4C65-B69A-9C48F608379C}">
      <formula1>"N1, N3, N5 , N6"</formula1>
    </dataValidation>
    <dataValidation type="list" allowBlank="1" showInputMessage="1" sqref="D67:D77" xr:uid="{B1E2D0A1-7289-4EF6-BA6A-5310359F3686}">
      <formula1>"S1, S2, S3, S9, S10, S11, S18, S24, S25, S28, S29, S30"</formula1>
    </dataValidation>
    <dataValidation allowBlank="1" showErrorMessage="1" errorTitle="Altitude en mètres" sqref="K23:N23" xr:uid="{9535AC0B-086E-439C-A175-BB31CDACBA20}"/>
    <dataValidation type="list" allowBlank="1" errorTitle="Bocal de regroupement" sqref="F66:F77" xr:uid="{C69E2588-1D53-48FA-A2BB-35F82721DD25}">
      <formula1>"PhA , PhB, PhC"</formula1>
    </dataValidation>
    <dataValidation type="list" allowBlank="1" errorTitle="Intensité du comatage de 0 à 5" sqref="H66:H77" xr:uid="{D4BE1BB1-775B-417C-971D-2297EA0210F1}">
      <formula1>"0, 1, 2, 3, 4, 5"</formula1>
    </dataValidation>
    <dataValidation type="list" allowBlank="1" errorTitle="Stabilité ou non du substrat" sqref="I66:I77" xr:uid="{75DEC825-58F7-48A2-9883-61EB250DD757}">
      <formula1>"stable , moyennement stable , instable"</formula1>
    </dataValidation>
    <dataValidation type="list" allowBlank="1" errorTitle="Abondance végétation de 0 à 5" sqref="K66:K77" xr:uid="{7601CF79-77F6-4294-9D2E-9DE31D06A762}">
      <formula1>"0, 1, 2, 3, 4, 5"</formula1>
    </dataValidation>
    <dataValidation type="list" allowBlank="1" errorTitle="Choisir une des 4 catégories" error="Vous devez indiquer une des 4 catégories de la liste déroulante" sqref="I39:I50" xr:uid="{81B07513-B4A7-4367-9762-9B5EC7789D20}">
      <formula1>"D, M, MNR, P"</formula1>
    </dataValidation>
    <dataValidation type="list" allowBlank="1" sqref="D66" xr:uid="{1A9A06D0-1BFC-4FC8-9FA7-4A22FF6CD9F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9366D35-18D4-4DE6-99D2-BB84D7E76CF7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3CEA3AAC-0279-415D-814C-2383A8A63F2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67A02AA3-7D4A-4478-8CB0-FCD25CEA041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23E8EE45-FA1D-4AFA-96BF-C48CA6666C99}">
      <formula1>1</formula1>
      <formula2>3</formula2>
    </dataValidation>
    <dataValidation allowBlank="1" showErrorMessage="1" promptTitle="ATTENTION" prompt="en Lambert II étendu" sqref="G23 E27:E28" xr:uid="{09F81AEA-AA37-4F38-8B6F-51BB4234E9C4}"/>
    <dataValidation type="textLength" allowBlank="1" showInputMessage="1" showErrorMessage="1" sqref="A41:E41 IS42:IV42" xr:uid="{A8F45D4D-B6C8-4C37-8DF7-8B81DE061D70}">
      <formula1>0</formula1>
      <formula2>50</formula2>
    </dataValidation>
    <dataValidation type="whole" allowBlank="1" showErrorMessage="1" errorTitle="Altitude en mètres" sqref="I23:I28" xr:uid="{F6083FE1-1551-472A-B52F-64962DD506A7}">
      <formula1>0</formula1>
      <formula2>4000</formula2>
    </dataValidation>
    <dataValidation type="decimal" allowBlank="1" showErrorMessage="1" errorTitle="Recouvrement en % de 0 à 100" sqref="H39:H50" xr:uid="{F3D332C0-9AB2-4C2A-9624-8A63D6B3D0B5}">
      <formula1>0</formula1>
      <formula2>100</formula2>
    </dataValidation>
    <dataValidation type="textLength" operator="equal" allowBlank="1" showErrorMessage="1" errorTitle="Code INSEE selon le type 00000" sqref="F23" xr:uid="{754057D9-7E5B-412E-A510-2A2B0CC6339A}">
      <formula1>5</formula1>
      <formula2>0</formula2>
    </dataValidation>
    <dataValidation type="date" allowBlank="1" showErrorMessage="1" errorTitle="Date du prélèvement (jj/mm/aaaa)" sqref="IV40" xr:uid="{73FBB829-2D31-4267-BA97-FE8A56DED83B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2020-01-07T11:11:37Z</dcterms:created>
  <dcterms:modified xsi:type="dcterms:W3CDTF">2020-01-07T11:11:38Z</dcterms:modified>
</cp:coreProperties>
</file>