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ARTHO\18017_ARTHO_exports\"/>
    </mc:Choice>
  </mc:AlternateContent>
  <xr:revisionPtr revIDLastSave="0" documentId="13_ncr:1_{E1526709-F6F7-4B89-A3E2-2F29D7798B9B}" xr6:coauthVersionLast="40" xr6:coauthVersionMax="40" xr10:uidLastSave="{00000000-0000-0000-0000-000000000000}"/>
  <bookViews>
    <workbookView xWindow="0" yWindow="0" windowWidth="19920" windowHeight="9525" xr2:uid="{91F1FDDC-82D1-4908-BA39-2EEB8A16546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<sst xmlns="http://schemas.openxmlformats.org/spreadsheetml/2006/main" count="1003" uniqueCount="354">
  <si>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</si>
  <si>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</si>
  <si>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</si>
  <si>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</si>
  <si>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</si>
  <si>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</si>
  <si>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</si>
  <si>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</si>
  <si>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</si>
  <si>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</si>
  <si>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</si>
  <si>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</si>
  <si>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</si>
  <si>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</si>
  <si>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</si>
  <si>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</si>
  <si>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</si>
  <si>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</si>
  <si>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</si>
  <si>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</si>
  <si>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</si>
  <si>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</si>
  <si>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</si>
  <si>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</si>
  <si>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</si>
  <si>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</si>
  <si>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</si>
  <si>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</si>
  <si>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</si>
  <si>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</si>
  <si>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</si>
  <si>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</si>
  <si>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</si>
  <si>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</si>
  <si>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</si>
  <si>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</si>
  <si>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</si>
  <si>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</si>
  <si>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</si>
  <si>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</si>
  <si>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</si>
  <si>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</si>
  <si>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</si>
  <si>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</si>
  <si>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</si>
  <si>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</si>
  <si>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</si>
  <si>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</si>
  <si>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</si>
  <si>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</si>
  <si>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</si>
  <si>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</si>
  <si>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</si>
  <si>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</si>
  <si>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</si>
  <si>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06300121</t>
  </si>
  <si>
    <t>ARGENS</t>
  </si>
  <si>
    <t>ARGENS A LE-THORONET 4</t>
  </si>
  <si>
    <t xml:space="preserve"> LE-THORONET 5</t>
  </si>
  <si>
    <t>Réseau de contrôle opérationnel</t>
  </si>
  <si>
    <t>facultatif #</t>
  </si>
  <si>
    <t>CODE_OPERATION</t>
  </si>
  <si>
    <t>TYPO_NATIONALE</t>
  </si>
  <si>
    <t>05/06/2018</t>
  </si>
  <si>
    <t>38984189100036</t>
  </si>
  <si>
    <t>SAGE Environnement</t>
  </si>
  <si>
    <t>G6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</si>
  <si>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</si>
  <si>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</si>
  <si>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</si>
  <si>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</si>
  <si>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</si>
  <si>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</si>
  <si>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</si>
  <si>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</si>
  <si>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</si>
  <si>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</si>
  <si>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</si>
  <si>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</si>
  <si>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</si>
  <si>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</si>
  <si>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</si>
  <si>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</si>
  <si>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</si>
  <si>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</si>
  <si>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</si>
  <si>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</si>
  <si>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</si>
  <si>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</si>
  <si>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</si>
  <si>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</si>
  <si>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</si>
  <si>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</si>
  <si>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</si>
  <si>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</si>
  <si>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</si>
  <si>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</si>
  <si>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</si>
  <si>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</si>
  <si>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</si>
  <si>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</si>
  <si>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</si>
  <si>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</si>
  <si>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</si>
  <si>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</si>
  <si>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</si>
  <si>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</si>
  <si>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</si>
  <si>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</si>
  <si>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</si>
  <si>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</si>
  <si>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</si>
  <si>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</si>
  <si>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</si>
  <si>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</si>
  <si>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</si>
  <si>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</si>
  <si>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</si>
  <si>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</si>
  <si>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</si>
  <si>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</si>
  <si>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</si>
  <si>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</si>
  <si>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</si>
  <si>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</si>
  <si>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</si>
  <si>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</si>
  <si>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</si>
  <si>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</si>
  <si>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</si>
  <si>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</si>
  <si>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</si>
  <si>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</si>
  <si>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</si>
  <si>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</si>
  <si>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</si>
  <si>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</si>
  <si>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</si>
  <si>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</si>
  <si>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</si>
  <si>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</si>
  <si>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</si>
  <si>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</si>
  <si>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</si>
  <si>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</si>
  <si>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</si>
  <si>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</si>
  <si>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</si>
  <si>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</si>
  <si>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</si>
  <si>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</si>
  <si>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</si>
  <si>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</si>
  <si>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</si>
  <si>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</si>
  <si>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</si>
  <si>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</si>
  <si>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</si>
  <si>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</si>
  <si>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</si>
  <si>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</si>
  <si>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</si>
  <si>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</si>
  <si>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</si>
  <si>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</si>
  <si>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</si>
  <si>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</si>
  <si>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</si>
  <si>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</si>
  <si>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</si>
  <si>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</si>
  <si>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</si>
  <si>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</si>
  <si>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Hydropsychidae</t>
  </si>
  <si>
    <t>211</t>
  </si>
  <si>
    <t>Hydropsyche</t>
  </si>
  <si>
    <t>212</t>
  </si>
  <si>
    <t>Hydroptilidae</t>
  </si>
  <si>
    <t>193</t>
  </si>
  <si>
    <t>Hydroptila</t>
  </si>
  <si>
    <t>200</t>
  </si>
  <si>
    <t>Ithytrichia</t>
  </si>
  <si>
    <t>198</t>
  </si>
  <si>
    <t>Leptoceridae</t>
  </si>
  <si>
    <t>310</t>
  </si>
  <si>
    <t>Athripsodes</t>
  </si>
  <si>
    <t>311</t>
  </si>
  <si>
    <t>Setodes</t>
  </si>
  <si>
    <t>318</t>
  </si>
  <si>
    <t>Chimarra</t>
  </si>
  <si>
    <t>207</t>
  </si>
  <si>
    <t>Polycentropodidae</t>
  </si>
  <si>
    <t>223</t>
  </si>
  <si>
    <t>Psychomyidae</t>
  </si>
  <si>
    <t>238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</si>
  <si>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</si>
  <si>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</si>
  <si>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</si>
  <si>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</si>
  <si>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</si>
  <si>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</si>
  <si>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</si>
  <si>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</si>
  <si>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</si>
  <si>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</si>
  <si>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</si>
  <si>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</si>
  <si>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Nepidae</t>
  </si>
  <si>
    <t>725</t>
  </si>
  <si>
    <t>Dryops</t>
  </si>
  <si>
    <t>613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</si>
  <si>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</si>
  <si>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</si>
  <si>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</si>
  <si>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</si>
  <si>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</si>
  <si>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</si>
  <si>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</si>
  <si>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</si>
  <si>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</si>
  <si>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</si>
  <si>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</si>
  <si>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</si>
  <si>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Stenelmis</t>
  </si>
  <si>
    <t>617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</si>
  <si>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</si>
  <si>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</si>
  <si>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</si>
  <si>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</si>
  <si>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</si>
  <si>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</si>
  <si>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</si>
  <si>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</si>
  <si>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Coenagrionidae</t>
  </si>
  <si>
    <t>658</t>
  </si>
  <si>
    <t>Gomphidae</t>
  </si>
  <si>
    <t>678</t>
  </si>
  <si>
    <t>Onychogomphus</t>
  </si>
  <si>
    <t>682</t>
  </si>
  <si>
    <t>Platycnemis</t>
  </si>
  <si>
    <t>657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</si>
  <si>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</si>
  <si>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</si>
  <si>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</si>
  <si>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</si>
  <si>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</si>
  <si>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</si>
  <si>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</si>
  <si>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</si>
  <si>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</si>
  <si>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</si>
  <si>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</si>
  <si>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Pisidium</t>
  </si>
  <si>
    <t>1043</t>
  </si>
  <si>
    <t>Bithynia</t>
  </si>
  <si>
    <t>994</t>
  </si>
  <si>
    <t>Potamopyrgus</t>
  </si>
  <si>
    <t>978</t>
  </si>
  <si>
    <t>Radix</t>
  </si>
  <si>
    <t>1004</t>
  </si>
  <si>
    <t>Theodoxus</t>
  </si>
  <si>
    <t>967</t>
  </si>
  <si>
    <t xml:space="preserve">HIRUDINEA = ACHETES </t>
  </si>
  <si>
    <t>907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</si>
  <si>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</si>
  <si>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</si>
  <si>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</si>
  <si>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</si>
  <si>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</si>
  <si>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</si>
  <si>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</si>
  <si>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</si>
  <si>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</si>
  <si>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</si>
  <si>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18690155900069</t>
  </si>
  <si>
    <t>AERMC</t>
  </si>
  <si>
    <t>ARTHO_2018-06-05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</si>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</sst>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8755AAF5-37F6-4792-B2E7-125CEC610779}"/>
    <cellStyle name="Normal_résultats" xfId="1" xr:uid="{D0892B38-A3DB-4F4C-B5B1-8731B6AFA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5240-742D-4CD2-975E-887DD5206FF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R43" sqref="R43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277</v>
      </c>
      <c r="B1" s="168"/>
      <c r="C1" s="169"/>
      <c r="D1" s="169"/>
      <c r="E1" s="169"/>
      <c r="F1" s="169"/>
      <c r="G1" s="169"/>
      <c r="H1" s="169"/>
      <c r="I1" s="170" t="s">
        <v>278</v>
      </c>
      <c r="J1" s="171" t="s">
        <v>277</v>
      </c>
      <c r="K1" s="172"/>
      <c r="L1" s="169"/>
      <c r="M1" s="169"/>
      <c r="N1" s="169"/>
      <c r="O1" s="169"/>
      <c r="P1" s="173"/>
      <c r="Q1" s="174"/>
      <c r="R1" s="170" t="s">
        <v>279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280</v>
      </c>
      <c r="D5" s="187" t="s">
        <v>21</v>
      </c>
      <c r="E5" s="186" t="s">
        <v>281</v>
      </c>
      <c r="F5" s="188" t="s">
        <v>282</v>
      </c>
      <c r="G5" s="186" t="s">
        <v>283</v>
      </c>
      <c r="H5" s="188" t="s">
        <v>284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6300121</v>
      </c>
      <c r="B6" s="196" t="s">
        <v>56</v>
      </c>
      <c r="C6" s="196" t="s">
        <v>57</v>
      </c>
      <c r="D6" s="197" t="s">
        <v>63</v>
      </c>
      <c r="E6" s="198">
        <v>964166.54114590213</v>
      </c>
      <c r="F6" s="198">
        <v>6269845.9358325265</v>
      </c>
      <c r="G6" s="198">
        <v>964355.03503149189</v>
      </c>
      <c r="H6" s="199">
        <v>6269832.5996856801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285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285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286</v>
      </c>
      <c r="F10" s="226"/>
      <c r="G10" s="227"/>
      <c r="H10" s="184"/>
      <c r="I10" s="184"/>
      <c r="J10" s="221" t="s">
        <v>287</v>
      </c>
      <c r="K10" s="222" t="s">
        <v>288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289</v>
      </c>
      <c r="C12" s="232">
        <v>18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290</v>
      </c>
      <c r="C13" s="235">
        <v>216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291</v>
      </c>
      <c r="C14" s="235">
        <v>15.314285714285715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292</v>
      </c>
      <c r="C15" s="240">
        <f>C13*C14</f>
        <v>3307.8857142857146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293</v>
      </c>
      <c r="C16" s="249">
        <f>+C15*0.05</f>
        <v>165.39428571428573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294</v>
      </c>
      <c r="K18" s="256" t="s">
        <v>83</v>
      </c>
      <c r="L18" s="257" t="s">
        <v>115</v>
      </c>
      <c r="M18" s="257" t="s">
        <v>287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89</v>
      </c>
      <c r="L19" s="253" t="s">
        <v>128</v>
      </c>
      <c r="M19" s="253" t="s">
        <v>145</v>
      </c>
      <c r="N19" s="260">
        <v>40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92</v>
      </c>
      <c r="L20" s="253" t="s">
        <v>123</v>
      </c>
      <c r="M20" s="253" t="s">
        <v>145</v>
      </c>
      <c r="N20" s="260">
        <v>50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94</v>
      </c>
      <c r="L21" s="253" t="s">
        <v>128</v>
      </c>
      <c r="M21" s="253" t="s">
        <v>145</v>
      </c>
      <c r="N21" s="260">
        <v>40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99</v>
      </c>
      <c r="L22" s="253" t="s">
        <v>133</v>
      </c>
      <c r="M22" s="253" t="s">
        <v>145</v>
      </c>
      <c r="N22" s="260">
        <v>25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295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128</v>
      </c>
      <c r="M24" s="253" t="s">
        <v>150</v>
      </c>
      <c r="N24" s="260">
        <v>25</v>
      </c>
      <c r="O24" s="260"/>
      <c r="P24" s="260"/>
      <c r="Q24" s="260"/>
      <c r="R24" s="261"/>
      <c r="S24" s="173"/>
    </row>
    <row r="25" spans="1:19" ht="14.25" customHeight="1">
      <c r="A25" s="267" t="s">
        <v>296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138</v>
      </c>
      <c r="M25" s="253" t="s">
        <v>150</v>
      </c>
      <c r="N25" s="260">
        <v>25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297</v>
      </c>
      <c r="D26" s="222"/>
      <c r="E26" s="222"/>
      <c r="F26" s="269"/>
      <c r="J26" s="262" t="s">
        <v>153</v>
      </c>
      <c r="K26" s="253" t="s">
        <v>107</v>
      </c>
      <c r="L26" s="253" t="s">
        <v>128</v>
      </c>
      <c r="M26" s="253" t="s">
        <v>150</v>
      </c>
      <c r="N26" s="260">
        <v>40</v>
      </c>
      <c r="O26" s="260"/>
      <c r="P26" s="260"/>
      <c r="Q26" s="260"/>
      <c r="R26" s="261"/>
      <c r="S26" s="173"/>
    </row>
    <row r="27" spans="1:19" ht="14.25" customHeight="1">
      <c r="A27" s="267" t="s">
        <v>281</v>
      </c>
      <c r="B27" s="268"/>
      <c r="C27" s="207" t="s">
        <v>298</v>
      </c>
      <c r="D27" s="207"/>
      <c r="E27" s="207"/>
      <c r="F27" s="269"/>
      <c r="J27" s="262" t="s">
        <v>154</v>
      </c>
      <c r="K27" s="253" t="s">
        <v>96</v>
      </c>
      <c r="L27" s="253" t="s">
        <v>123</v>
      </c>
      <c r="M27" s="253" t="s">
        <v>155</v>
      </c>
      <c r="N27" s="260">
        <v>25</v>
      </c>
      <c r="O27" s="260"/>
      <c r="P27" s="260"/>
      <c r="Q27" s="260"/>
      <c r="R27" s="261"/>
      <c r="S27" s="173"/>
    </row>
    <row r="28" spans="1:19" ht="14.25" customHeight="1">
      <c r="A28" s="267" t="s">
        <v>282</v>
      </c>
      <c r="B28" s="268"/>
      <c r="C28" s="207" t="s">
        <v>299</v>
      </c>
      <c r="D28" s="207"/>
      <c r="E28" s="207"/>
      <c r="F28" s="269"/>
      <c r="J28" s="262" t="s">
        <v>156</v>
      </c>
      <c r="K28" s="253" t="s">
        <v>96</v>
      </c>
      <c r="L28" s="253" t="s">
        <v>133</v>
      </c>
      <c r="M28" s="253" t="s">
        <v>155</v>
      </c>
      <c r="N28" s="260">
        <v>35</v>
      </c>
      <c r="O28" s="260"/>
      <c r="P28" s="260"/>
      <c r="Q28" s="260"/>
      <c r="R28" s="261"/>
      <c r="S28" s="173"/>
    </row>
    <row r="29" spans="1:19" ht="14.25" customHeight="1">
      <c r="A29" s="267" t="s">
        <v>283</v>
      </c>
      <c r="B29" s="268"/>
      <c r="C29" s="207" t="s">
        <v>300</v>
      </c>
      <c r="D29" s="207"/>
      <c r="E29" s="207"/>
      <c r="F29" s="269"/>
      <c r="J29" s="262" t="s">
        <v>157</v>
      </c>
      <c r="K29" s="253" t="s">
        <v>96</v>
      </c>
      <c r="L29" s="253" t="s">
        <v>128</v>
      </c>
      <c r="M29" s="253" t="s">
        <v>155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284</v>
      </c>
      <c r="B30" s="268"/>
      <c r="C30" s="207" t="s">
        <v>301</v>
      </c>
      <c r="D30" s="207"/>
      <c r="E30" s="207"/>
      <c r="F30" s="269"/>
      <c r="J30" s="270" t="s">
        <v>158</v>
      </c>
      <c r="K30" s="271" t="s">
        <v>96</v>
      </c>
      <c r="L30" s="271" t="s">
        <v>138</v>
      </c>
      <c r="M30" s="271" t="s">
        <v>155</v>
      </c>
      <c r="N30" s="272">
        <v>50</v>
      </c>
      <c r="O30" s="272"/>
      <c r="P30" s="272"/>
      <c r="Q30" s="272"/>
      <c r="R30" s="273"/>
    </row>
    <row r="31" spans="1:19" ht="14.25" customHeight="1">
      <c r="A31" s="267" t="s">
        <v>289</v>
      </c>
      <c r="B31" s="268"/>
      <c r="C31" s="207" t="s">
        <v>302</v>
      </c>
      <c r="D31" s="207"/>
      <c r="E31" s="211"/>
      <c r="F31" s="269"/>
    </row>
    <row r="32" spans="1:19" ht="14.25" customHeight="1">
      <c r="A32" s="267" t="s">
        <v>290</v>
      </c>
      <c r="B32" s="268"/>
      <c r="C32" s="207" t="s">
        <v>303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291</v>
      </c>
      <c r="B33" s="274"/>
      <c r="C33" s="207" t="s">
        <v>304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292</v>
      </c>
      <c r="B34" s="274"/>
      <c r="C34" s="207" t="s">
        <v>305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293</v>
      </c>
      <c r="B35" s="274"/>
      <c r="C35" s="222" t="s">
        <v>306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307</v>
      </c>
      <c r="B36" s="274"/>
      <c r="C36" s="222" t="s">
        <v>308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309</v>
      </c>
      <c r="B37" s="284"/>
      <c r="C37" s="243" t="s">
        <v>310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277</v>
      </c>
      <c r="B41" s="172"/>
      <c r="C41" s="169"/>
      <c r="D41" s="169"/>
      <c r="E41" s="169"/>
      <c r="F41" s="169"/>
      <c r="G41" s="170" t="s">
        <v>311</v>
      </c>
      <c r="H41" s="171" t="s">
        <v>277</v>
      </c>
      <c r="I41" s="172"/>
      <c r="J41" s="169"/>
      <c r="K41" s="169"/>
      <c r="L41" s="169"/>
      <c r="M41" s="169"/>
      <c r="Q41" s="170" t="s">
        <v>312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313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314</v>
      </c>
      <c r="B47" s="299"/>
      <c r="C47" s="299"/>
      <c r="D47" s="299"/>
      <c r="E47" s="299"/>
      <c r="F47" s="299"/>
      <c r="G47" s="300"/>
      <c r="H47" s="301" t="s">
        <v>315</v>
      </c>
      <c r="I47" s="302" t="s">
        <v>316</v>
      </c>
      <c r="J47" s="303"/>
      <c r="K47" s="302" t="s">
        <v>317</v>
      </c>
      <c r="L47" s="303"/>
      <c r="M47" s="302" t="s">
        <v>318</v>
      </c>
      <c r="N47" s="303"/>
      <c r="O47" s="302" t="s">
        <v>319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320</v>
      </c>
      <c r="B49" s="311" t="s">
        <v>321</v>
      </c>
      <c r="C49" s="312" t="s">
        <v>84</v>
      </c>
      <c r="D49" s="313" t="s">
        <v>322</v>
      </c>
      <c r="E49" s="314" t="s">
        <v>323</v>
      </c>
      <c r="F49" s="314" t="s">
        <v>324</v>
      </c>
      <c r="G49" s="314" t="s">
        <v>325</v>
      </c>
      <c r="H49" s="315"/>
      <c r="I49" s="310" t="s">
        <v>326</v>
      </c>
      <c r="J49" s="310" t="s">
        <v>327</v>
      </c>
      <c r="K49" s="316" t="s">
        <v>326</v>
      </c>
      <c r="L49" s="317" t="s">
        <v>327</v>
      </c>
      <c r="M49" s="316" t="s">
        <v>326</v>
      </c>
      <c r="N49" s="317" t="s">
        <v>327</v>
      </c>
      <c r="O49" s="316" t="s">
        <v>326</v>
      </c>
      <c r="P49" s="317" t="s">
        <v>327</v>
      </c>
      <c r="Q49" s="318" t="s">
        <v>328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329</v>
      </c>
      <c r="B51" s="329" t="s">
        <v>329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330</v>
      </c>
      <c r="B52" s="337" t="s">
        <v>331</v>
      </c>
      <c r="C52" s="338" t="s">
        <v>89</v>
      </c>
      <c r="D52" s="339">
        <v>10</v>
      </c>
      <c r="E52" s="339">
        <v>1</v>
      </c>
      <c r="F52" s="340" t="s">
        <v>90</v>
      </c>
      <c r="G52" s="341"/>
      <c r="H52" s="324"/>
      <c r="I52" s="341"/>
      <c r="J52" s="341"/>
      <c r="K52" s="342"/>
      <c r="L52" s="343"/>
      <c r="M52" s="342" t="s">
        <v>144</v>
      </c>
      <c r="N52" s="343">
        <v>2</v>
      </c>
      <c r="O52" s="342"/>
      <c r="P52" s="343">
        <v>1</v>
      </c>
      <c r="Q52" s="341">
        <v>1</v>
      </c>
    </row>
    <row r="53" spans="1:256" ht="22.5">
      <c r="A53" s="336" t="s">
        <v>332</v>
      </c>
      <c r="B53" s="337" t="s">
        <v>333</v>
      </c>
      <c r="C53" s="338" t="s">
        <v>92</v>
      </c>
      <c r="D53" s="339">
        <v>9</v>
      </c>
      <c r="E53" s="339">
        <v>1</v>
      </c>
      <c r="F53" s="340" t="s">
        <v>90</v>
      </c>
      <c r="G53" s="341"/>
      <c r="H53" s="324"/>
      <c r="I53" s="341"/>
      <c r="J53" s="341"/>
      <c r="K53" s="342"/>
      <c r="L53" s="343"/>
      <c r="M53" s="342"/>
      <c r="N53" s="343"/>
      <c r="O53" s="342" t="s">
        <v>146</v>
      </c>
      <c r="P53" s="343">
        <v>1</v>
      </c>
      <c r="Q53" s="341">
        <v>1</v>
      </c>
    </row>
    <row r="54" spans="1:256" ht="22.5">
      <c r="A54" s="336" t="s">
        <v>334</v>
      </c>
      <c r="B54" s="337" t="s">
        <v>335</v>
      </c>
      <c r="C54" s="344" t="s">
        <v>94</v>
      </c>
      <c r="D54" s="339">
        <v>8</v>
      </c>
      <c r="E54" s="339">
        <v>1</v>
      </c>
      <c r="F54" s="340" t="s">
        <v>90</v>
      </c>
      <c r="G54" s="341"/>
      <c r="H54" s="324"/>
      <c r="I54" s="341"/>
      <c r="J54" s="341"/>
      <c r="K54" s="342"/>
      <c r="L54" s="343">
        <v>1</v>
      </c>
      <c r="M54" s="342" t="s">
        <v>147</v>
      </c>
      <c r="N54" s="343">
        <v>2</v>
      </c>
      <c r="O54" s="342"/>
      <c r="P54" s="343"/>
      <c r="Q54" s="341">
        <v>1</v>
      </c>
    </row>
    <row r="55" spans="1:256" ht="33.75">
      <c r="A55" s="336" t="s">
        <v>336</v>
      </c>
      <c r="B55" s="337" t="s">
        <v>337</v>
      </c>
      <c r="C55" s="344" t="s">
        <v>96</v>
      </c>
      <c r="D55" s="339">
        <v>7</v>
      </c>
      <c r="E55" s="339">
        <v>82</v>
      </c>
      <c r="F55" s="340" t="s">
        <v>97</v>
      </c>
      <c r="G55" s="341"/>
      <c r="H55" s="324"/>
      <c r="I55" s="341" t="s">
        <v>338</v>
      </c>
      <c r="J55" s="341">
        <v>2</v>
      </c>
      <c r="K55" s="342" t="s">
        <v>339</v>
      </c>
      <c r="L55" s="343">
        <v>4</v>
      </c>
      <c r="M55" s="342" t="s">
        <v>340</v>
      </c>
      <c r="N55" s="343">
        <v>3</v>
      </c>
      <c r="O55" s="342" t="s">
        <v>154</v>
      </c>
      <c r="P55" s="343">
        <v>1</v>
      </c>
      <c r="Q55" s="341">
        <v>7</v>
      </c>
    </row>
    <row r="56" spans="1:256" ht="33.75">
      <c r="A56" s="336" t="s">
        <v>341</v>
      </c>
      <c r="B56" s="337" t="s">
        <v>342</v>
      </c>
      <c r="C56" s="344" t="s">
        <v>99</v>
      </c>
      <c r="D56" s="339">
        <v>6</v>
      </c>
      <c r="E56" s="339">
        <v>1</v>
      </c>
      <c r="F56" s="340" t="s">
        <v>90</v>
      </c>
      <c r="G56" s="341"/>
      <c r="H56" s="324"/>
      <c r="I56" s="341"/>
      <c r="J56" s="341"/>
      <c r="K56" s="342" t="s">
        <v>148</v>
      </c>
      <c r="L56" s="343">
        <v>2</v>
      </c>
      <c r="M56" s="342"/>
      <c r="N56" s="343">
        <v>1</v>
      </c>
      <c r="O56" s="342"/>
      <c r="P56" s="343"/>
      <c r="Q56" s="341">
        <v>1</v>
      </c>
    </row>
    <row r="57" spans="1:256" ht="22.5">
      <c r="A57" s="336" t="s">
        <v>343</v>
      </c>
      <c r="B57" s="337" t="s">
        <v>344</v>
      </c>
      <c r="C57" s="338" t="s">
        <v>101</v>
      </c>
      <c r="D57" s="339">
        <v>5</v>
      </c>
      <c r="E57" s="339">
        <v>3</v>
      </c>
      <c r="F57" s="340" t="s">
        <v>90</v>
      </c>
      <c r="G57" s="341"/>
      <c r="H57" s="324"/>
      <c r="I57" s="341"/>
      <c r="J57" s="341"/>
      <c r="K57" s="342"/>
      <c r="L57" s="343"/>
      <c r="M57" s="342"/>
      <c r="N57" s="343">
        <v>2</v>
      </c>
      <c r="O57" s="342"/>
      <c r="P57" s="343">
        <v>1</v>
      </c>
      <c r="Q57" s="341">
        <v>0</v>
      </c>
    </row>
    <row r="58" spans="1:256" ht="22.5">
      <c r="A58" s="336" t="s">
        <v>345</v>
      </c>
      <c r="B58" s="337" t="s">
        <v>346</v>
      </c>
      <c r="C58" s="338" t="s">
        <v>103</v>
      </c>
      <c r="D58" s="339">
        <v>4</v>
      </c>
      <c r="E58" s="339">
        <v>1</v>
      </c>
      <c r="F58" s="340" t="s">
        <v>90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>
        <v>1</v>
      </c>
      <c r="Q58" s="341">
        <v>0</v>
      </c>
    </row>
    <row r="59" spans="1:256" ht="22.5">
      <c r="A59" s="336" t="s">
        <v>347</v>
      </c>
      <c r="B59" s="337" t="s">
        <v>348</v>
      </c>
      <c r="C59" s="338" t="s">
        <v>105</v>
      </c>
      <c r="D59" s="339">
        <v>3</v>
      </c>
      <c r="E59" s="339">
        <v>1</v>
      </c>
      <c r="F59" s="340" t="s">
        <v>90</v>
      </c>
      <c r="G59" s="341"/>
      <c r="H59" s="324"/>
      <c r="I59" s="341"/>
      <c r="J59" s="341"/>
      <c r="K59" s="342"/>
      <c r="L59" s="343"/>
      <c r="M59" s="342"/>
      <c r="N59" s="343"/>
      <c r="O59" s="342"/>
      <c r="P59" s="343">
        <v>1</v>
      </c>
      <c r="Q59" s="341">
        <v>0</v>
      </c>
    </row>
    <row r="60" spans="1:256">
      <c r="A60" s="336" t="s">
        <v>349</v>
      </c>
      <c r="B60" s="337" t="s">
        <v>350</v>
      </c>
      <c r="C60" s="338" t="s">
        <v>107</v>
      </c>
      <c r="D60" s="339">
        <v>2</v>
      </c>
      <c r="E60" s="339">
        <v>7</v>
      </c>
      <c r="F60" s="340" t="s">
        <v>97</v>
      </c>
      <c r="G60" s="341"/>
      <c r="H60" s="324"/>
      <c r="I60" s="341"/>
      <c r="J60" s="341"/>
      <c r="K60" s="342"/>
      <c r="L60" s="343"/>
      <c r="M60" s="342" t="s">
        <v>153</v>
      </c>
      <c r="N60" s="343">
        <v>2</v>
      </c>
      <c r="O60" s="342"/>
      <c r="P60" s="343">
        <v>1</v>
      </c>
      <c r="Q60" s="341">
        <v>1</v>
      </c>
    </row>
    <row r="61" spans="1:256">
      <c r="A61" s="336" t="s">
        <v>351</v>
      </c>
      <c r="B61" s="337" t="s">
        <v>351</v>
      </c>
      <c r="C61" s="338" t="s">
        <v>109</v>
      </c>
      <c r="D61" s="339">
        <v>1</v>
      </c>
      <c r="E61" s="339">
        <v>1</v>
      </c>
      <c r="F61" s="340" t="s">
        <v>90</v>
      </c>
      <c r="G61" s="341"/>
      <c r="H61" s="324"/>
      <c r="I61" s="341"/>
      <c r="J61" s="341"/>
      <c r="K61" s="342"/>
      <c r="L61" s="343"/>
      <c r="M61" s="342"/>
      <c r="N61" s="343">
        <v>1</v>
      </c>
      <c r="O61" s="342"/>
      <c r="P61" s="343">
        <v>2</v>
      </c>
      <c r="Q61" s="341">
        <v>0</v>
      </c>
    </row>
    <row r="62" spans="1:256" ht="45.75" thickBot="1">
      <c r="A62" s="345" t="s">
        <v>352</v>
      </c>
      <c r="B62" s="346" t="s">
        <v>353</v>
      </c>
      <c r="C62" s="347" t="s">
        <v>111</v>
      </c>
      <c r="D62" s="348">
        <v>0</v>
      </c>
      <c r="E62" s="348">
        <v>1</v>
      </c>
      <c r="F62" s="349" t="s">
        <v>90</v>
      </c>
      <c r="G62" s="350"/>
      <c r="H62" s="324"/>
      <c r="I62" s="350"/>
      <c r="J62" s="350">
        <v>1</v>
      </c>
      <c r="K62" s="351"/>
      <c r="L62" s="352">
        <v>2</v>
      </c>
      <c r="M62" s="351"/>
      <c r="N62" s="352"/>
      <c r="O62" s="351"/>
      <c r="P62" s="352"/>
      <c r="Q62" s="350">
        <v>0</v>
      </c>
    </row>
    <row r="63" spans="1:256" ht="27.75" customHeight="1" thickBot="1">
      <c r="H63" s="353" t="s">
        <v>328</v>
      </c>
      <c r="I63" s="354">
        <v>2</v>
      </c>
      <c r="J63" s="355"/>
      <c r="K63" s="354">
        <v>3</v>
      </c>
      <c r="L63" s="355"/>
      <c r="M63" s="354">
        <v>5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3">
    <dataValidation allowBlank="1" showErrorMessage="1" errorTitle="Date du prélèvement (jj/mm/aaaa)" sqref="D6:D8" xr:uid="{407C6768-1CA6-4E93-B306-92A637CC1096}"/>
    <dataValidation type="textLength" allowBlank="1" showInputMessage="1" showErrorMessage="1" sqref="A18:E18" xr:uid="{6DF34F9A-CD23-44F8-BC15-2230D8AE8CAE}">
      <formula1>0</formula1>
      <formula2>50</formula2>
    </dataValidation>
    <dataValidation type="date" allowBlank="1" showErrorMessage="1" errorTitle="Date du prélèvement (jj/mm/aaaa)" sqref="E6:H6" xr:uid="{A2312893-9FAE-4BF1-8BBC-B48CA4C069B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81129-9DAE-4653-98FE-5FBD00D702B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274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83136</v>
      </c>
      <c r="G23" s="32">
        <v>964300</v>
      </c>
      <c r="H23" s="32">
        <v>6269858</v>
      </c>
      <c r="I23" s="32">
        <v>100</v>
      </c>
      <c r="J23" s="32" t="s">
        <v>59</v>
      </c>
      <c r="K23" s="31">
        <v>964166.54114590213</v>
      </c>
      <c r="L23" s="31">
        <v>6269845.9358325265</v>
      </c>
      <c r="M23" s="31">
        <v>964355.03503149189</v>
      </c>
      <c r="N23" s="31">
        <v>6269832.5996856801</v>
      </c>
      <c r="O23" s="32">
        <v>18</v>
      </c>
      <c r="P23" s="32">
        <v>216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275</v>
      </c>
      <c r="B26" s="39" t="s">
        <v>276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15.314285714285715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>
        <v>1</v>
      </c>
      <c r="I40" s="89" t="s">
        <v>90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90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90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82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90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3</v>
      </c>
      <c r="I45" s="89" t="s">
        <v>90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90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>
        <v>1</v>
      </c>
      <c r="I47" s="89" t="s">
        <v>90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7</v>
      </c>
      <c r="I48" s="89" t="s">
        <v>97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90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90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89</v>
      </c>
      <c r="E66" s="89" t="s">
        <v>128</v>
      </c>
      <c r="F66" s="89" t="s">
        <v>145</v>
      </c>
      <c r="G66" s="89">
        <v>40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92</v>
      </c>
      <c r="E67" s="89" t="s">
        <v>123</v>
      </c>
      <c r="F67" s="89" t="s">
        <v>145</v>
      </c>
      <c r="G67" s="92">
        <v>50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94</v>
      </c>
      <c r="E68" s="89" t="s">
        <v>128</v>
      </c>
      <c r="F68" s="89" t="s">
        <v>145</v>
      </c>
      <c r="G68" s="92">
        <v>40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99</v>
      </c>
      <c r="E69" s="89" t="s">
        <v>133</v>
      </c>
      <c r="F69" s="89" t="s">
        <v>145</v>
      </c>
      <c r="G69" s="92">
        <v>25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20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128</v>
      </c>
      <c r="F71" s="89" t="s">
        <v>150</v>
      </c>
      <c r="G71" s="92">
        <v>25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138</v>
      </c>
      <c r="F72" s="89" t="s">
        <v>150</v>
      </c>
      <c r="G72" s="92">
        <v>25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107</v>
      </c>
      <c r="E73" s="89" t="s">
        <v>128</v>
      </c>
      <c r="F73" s="89" t="s">
        <v>150</v>
      </c>
      <c r="G73" s="92">
        <v>40</v>
      </c>
      <c r="H73" s="89"/>
      <c r="I73" s="89">
        <v>1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123</v>
      </c>
      <c r="F74" s="89" t="s">
        <v>155</v>
      </c>
      <c r="G74" s="92">
        <v>25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133</v>
      </c>
      <c r="F75" s="89" t="s">
        <v>155</v>
      </c>
      <c r="G75" s="92">
        <v>35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128</v>
      </c>
      <c r="F76" s="89" t="s">
        <v>155</v>
      </c>
      <c r="G76" s="92">
        <v>15</v>
      </c>
      <c r="H76" s="89"/>
      <c r="I76" s="89">
        <v>1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138</v>
      </c>
      <c r="F77" s="89" t="s">
        <v>155</v>
      </c>
      <c r="G77" s="92">
        <v>50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2</v>
      </c>
      <c r="F88" s="92"/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/>
      <c r="F89" s="92">
        <v>10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68</v>
      </c>
      <c r="F90" s="92"/>
      <c r="G90" s="92">
        <v>5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66</v>
      </c>
      <c r="F91" s="92">
        <v>11</v>
      </c>
      <c r="G91" s="92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>
        <v>2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3</v>
      </c>
      <c r="F93" s="92"/>
      <c r="G93" s="92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5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9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7</v>
      </c>
      <c r="F96" s="92">
        <v>1</v>
      </c>
      <c r="G96" s="92">
        <v>5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3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116</v>
      </c>
      <c r="F98" s="92">
        <v>7</v>
      </c>
      <c r="G98" s="92">
        <v>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1</v>
      </c>
      <c r="F99" s="92"/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1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1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1</v>
      </c>
      <c r="F102" s="92">
        <v>1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28</v>
      </c>
      <c r="F103" s="92">
        <v>145</v>
      </c>
      <c r="G103" s="92">
        <v>93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6</v>
      </c>
      <c r="F104" s="92">
        <v>6</v>
      </c>
      <c r="G104" s="92">
        <v>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42</v>
      </c>
      <c r="F105" s="92">
        <v>19</v>
      </c>
      <c r="G105" s="92">
        <v>17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2</v>
      </c>
      <c r="F106" s="92">
        <v>1</v>
      </c>
      <c r="G106" s="92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2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1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18</v>
      </c>
      <c r="F111" s="92">
        <v>43</v>
      </c>
      <c r="G111" s="92">
        <v>211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7</v>
      </c>
      <c r="F112" s="92">
        <v>2</v>
      </c>
      <c r="G112" s="92">
        <v>10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>
        <v>1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9</v>
      </c>
      <c r="F114" s="92">
        <v>12</v>
      </c>
      <c r="G114" s="92">
        <v>16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>
        <v>7</v>
      </c>
      <c r="F115" s="92"/>
      <c r="G115" s="92">
        <v>10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>
        <v>1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>
        <v>7</v>
      </c>
      <c r="F117" s="92">
        <v>1</v>
      </c>
      <c r="G117" s="92">
        <v>2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1</v>
      </c>
      <c r="F118" s="92">
        <v>2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>
        <v>10</v>
      </c>
      <c r="F119" s="92">
        <v>10</v>
      </c>
      <c r="G119" s="92">
        <v>30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233</v>
      </c>
      <c r="D120" s="133" t="s">
        <v>234</v>
      </c>
      <c r="E120" s="92">
        <v>7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235</v>
      </c>
      <c r="D121" s="133" t="s">
        <v>236</v>
      </c>
      <c r="E121" s="92">
        <v>2</v>
      </c>
      <c r="F121" s="92">
        <v>1</v>
      </c>
      <c r="G121" s="92">
        <v>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237</v>
      </c>
      <c r="D122" s="133" t="s">
        <v>238</v>
      </c>
      <c r="E122" s="92">
        <v>3</v>
      </c>
      <c r="F122" s="92">
        <v>1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239</v>
      </c>
      <c r="D123" s="133" t="s">
        <v>240</v>
      </c>
      <c r="E123" s="92"/>
      <c r="F123" s="92"/>
      <c r="G123" s="92">
        <v>1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241</v>
      </c>
      <c r="D124" s="133" t="s">
        <v>242</v>
      </c>
      <c r="E124" s="92">
        <v>4</v>
      </c>
      <c r="F124" s="92"/>
      <c r="G124" s="92">
        <v>2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243</v>
      </c>
      <c r="D125" s="133" t="s">
        <v>244</v>
      </c>
      <c r="E125" s="92">
        <v>256</v>
      </c>
      <c r="F125" s="92">
        <v>376</v>
      </c>
      <c r="G125" s="92">
        <v>394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245</v>
      </c>
      <c r="D126" s="133" t="s">
        <v>246</v>
      </c>
      <c r="E126" s="92"/>
      <c r="F126" s="92"/>
      <c r="G126" s="92" t="s">
        <v>247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 t="s">
        <v>247</v>
      </c>
      <c r="F127" s="92"/>
      <c r="G127" s="92" t="s">
        <v>247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>
        <v>5</v>
      </c>
      <c r="F128" s="92">
        <v>56</v>
      </c>
      <c r="G128" s="92">
        <v>4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252</v>
      </c>
      <c r="D129" s="133" t="s">
        <v>253</v>
      </c>
      <c r="E129" s="92"/>
      <c r="F129" s="92"/>
      <c r="G129" s="92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254</v>
      </c>
      <c r="D130" s="133" t="s">
        <v>255</v>
      </c>
      <c r="E130" s="92">
        <v>1</v>
      </c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256</v>
      </c>
      <c r="D131" s="133" t="s">
        <v>257</v>
      </c>
      <c r="E131" s="92">
        <v>1141</v>
      </c>
      <c r="F131" s="92">
        <v>515</v>
      </c>
      <c r="G131" s="92">
        <v>599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258</v>
      </c>
      <c r="D132" s="133" t="s">
        <v>259</v>
      </c>
      <c r="E132" s="92">
        <v>1</v>
      </c>
      <c r="F132" s="92"/>
      <c r="G132" s="92">
        <v>1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260</v>
      </c>
      <c r="D133" s="133" t="s">
        <v>261</v>
      </c>
      <c r="E133" s="92">
        <v>145</v>
      </c>
      <c r="F133" s="92">
        <v>199</v>
      </c>
      <c r="G133" s="92">
        <v>313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262</v>
      </c>
      <c r="D134" s="133" t="s">
        <v>263</v>
      </c>
      <c r="E134" s="92"/>
      <c r="F134" s="92">
        <v>1</v>
      </c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264</v>
      </c>
      <c r="D135" s="133" t="s">
        <v>265</v>
      </c>
      <c r="E135" s="92">
        <v>1</v>
      </c>
      <c r="F135" s="92">
        <v>1</v>
      </c>
      <c r="G135" s="92">
        <v>1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266</v>
      </c>
      <c r="D136" s="133" t="s">
        <v>267</v>
      </c>
      <c r="E136" s="92">
        <v>2</v>
      </c>
      <c r="F136" s="92"/>
      <c r="G136" s="92">
        <v>2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268</v>
      </c>
      <c r="D137" s="133" t="s">
        <v>269</v>
      </c>
      <c r="E137" s="92">
        <v>8</v>
      </c>
      <c r="F137" s="92">
        <v>76</v>
      </c>
      <c r="G137" s="92">
        <v>40</v>
      </c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270</v>
      </c>
      <c r="D138" s="133" t="s">
        <v>271</v>
      </c>
      <c r="E138" s="92">
        <v>1</v>
      </c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 t="s">
        <v>272</v>
      </c>
      <c r="D139" s="133" t="s">
        <v>273</v>
      </c>
      <c r="E139" s="92">
        <v>17</v>
      </c>
      <c r="F139" s="92">
        <v>2</v>
      </c>
      <c r="G139" s="92">
        <v>4</v>
      </c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F2173B2-2793-4249-B820-CF0195F8588B}">
      <formula1>$T$2:$T$3</formula1>
    </dataValidation>
    <dataValidation type="list" allowBlank="1" showErrorMessage="1" errorTitle="Bocal de regroupement" sqref="F78" xr:uid="{366A3F9B-2D3A-4282-950B-E84B1BE4C8D1}">
      <formula1>#REF!</formula1>
    </dataValidation>
    <dataValidation type="list" allowBlank="1" showErrorMessage="1" errorTitle="Abondance végétation de 0 à 5" sqref="K78" xr:uid="{B0E4B56F-645E-425A-8E28-8B73672BB8AD}">
      <formula1>#REF!</formula1>
    </dataValidation>
    <dataValidation type="list" allowBlank="1" showErrorMessage="1" errorTitle="Intensité du comatage de 0 à 5" sqref="H78" xr:uid="{2108CC9B-DEAF-4761-A19D-73964F6B00FB}">
      <formula1>#REF!</formula1>
    </dataValidation>
    <dataValidation type="list" allowBlank="1" showErrorMessage="1" errorTitle="Codage SANDRE svp" sqref="E78" xr:uid="{5C27BFDF-64CD-4D67-B94D-70345BD9DE77}">
      <formula1>#REF!</formula1>
    </dataValidation>
    <dataValidation type="list" allowBlank="1" showInputMessage="1" showErrorMessage="1" sqref="D78 IV67:IV78" xr:uid="{58576FFE-38FA-487E-811A-6432F134F707}">
      <formula1>#REF!</formula1>
    </dataValidation>
    <dataValidation type="list" allowBlank="1" errorTitle="Codage SANDRE svp" sqref="E66:E77" xr:uid="{F518AEC9-2E69-4607-8565-D20DB1021827}">
      <formula1>"N1, N3, N5 , N6"</formula1>
    </dataValidation>
    <dataValidation type="list" allowBlank="1" showInputMessage="1" sqref="D67:D77" xr:uid="{3613891D-A6B9-42A0-B31D-8029EBE72C20}">
      <formula1>"S1, S2, S3, S9, S10, S11, S18, S24, S25, S28, S29, S30"</formula1>
    </dataValidation>
    <dataValidation allowBlank="1" showErrorMessage="1" errorTitle="Altitude en mètres" sqref="K23:N23" xr:uid="{38D6476E-B748-4C65-9F37-53E88C0BD8A2}"/>
    <dataValidation type="list" allowBlank="1" errorTitle="Bocal de regroupement" sqref="F66:F77" xr:uid="{3EBA79B3-8904-4BB0-A87F-B08FEFFCF566}">
      <formula1>"PhA , PhB, PhC"</formula1>
    </dataValidation>
    <dataValidation type="list" allowBlank="1" errorTitle="Intensité du comatage de 0 à 5" sqref="H66:H77" xr:uid="{6463E4CF-437C-4AFF-9761-B2CE022277B7}">
      <formula1>"0, 1, 2, 3, 4, 5"</formula1>
    </dataValidation>
    <dataValidation type="list" allowBlank="1" errorTitle="Stabilité ou non du substrat" sqref="I66:I77" xr:uid="{6DFCD982-57B0-44FC-81A5-FD8645B7820C}">
      <formula1>"stable , moyennement stable , instable"</formula1>
    </dataValidation>
    <dataValidation type="list" allowBlank="1" errorTitle="Abondance végétation de 0 à 5" sqref="K66:K77" xr:uid="{646F19D0-8556-44D7-ABEE-A4FC7279B8F4}">
      <formula1>"0, 1, 2, 3, 4, 5"</formula1>
    </dataValidation>
    <dataValidation type="list" allowBlank="1" errorTitle="Choisir une des 4 catégories" error="Vous devez indiquer une des 4 catégories de la liste déroulante" sqref="I39:I50" xr:uid="{BC3B84FB-DF6C-44D7-A085-76373D377C06}">
      <formula1>"D, M, MNR, P"</formula1>
    </dataValidation>
    <dataValidation type="list" allowBlank="1" sqref="D66" xr:uid="{04BC28F2-FD5F-44FC-AD4F-D78255003A8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453E491-C1C6-443B-AC34-8D65110264B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FD26C4D-F467-459F-BE04-4B0F7819561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087043E-3CA4-46DF-AF83-6F378707AF5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4E752B8-0BB9-47C0-8421-5D5C666665D2}">
      <formula1>1</formula1>
      <formula2>3</formula2>
    </dataValidation>
    <dataValidation allowBlank="1" showErrorMessage="1" promptTitle="ATTENTION" prompt="en Lambert II étendu" sqref="G23 E27:E28" xr:uid="{01C0847B-4E9B-4478-A376-7924E12770B3}"/>
    <dataValidation type="textLength" allowBlank="1" showInputMessage="1" showErrorMessage="1" sqref="A41:E41 IS42:IV42" xr:uid="{B82E9296-D3DA-465D-8DBC-C774E0B6029A}">
      <formula1>0</formula1>
      <formula2>50</formula2>
    </dataValidation>
    <dataValidation type="whole" allowBlank="1" showErrorMessage="1" errorTitle="Altitude en mètres" sqref="I23:I28" xr:uid="{C70AAADB-EF99-428B-9FAC-1E839AB6EF31}">
      <formula1>0</formula1>
      <formula2>4000</formula2>
    </dataValidation>
    <dataValidation type="decimal" allowBlank="1" showErrorMessage="1" errorTitle="Recouvrement en % de 0 à 100" sqref="H39:H50" xr:uid="{A090D041-7415-4D76-9516-A36EE43D93C4}">
      <formula1>0</formula1>
      <formula2>100</formula2>
    </dataValidation>
    <dataValidation type="textLength" operator="equal" allowBlank="1" showErrorMessage="1" errorTitle="Code INSEE selon le type 00000" sqref="F23" xr:uid="{90A5EC31-C869-4E7B-8F06-224762331DE6}">
      <formula1>5</formula1>
      <formula2>0</formula2>
    </dataValidation>
    <dataValidation type="date" allowBlank="1" showErrorMessage="1" errorTitle="Date du prélèvement (jj/mm/aaaa)" sqref="IV40" xr:uid="{D4B09EA7-1251-4535-9E9C-B195B27C580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2019-01-09T13:02:28Z</dcterms:created>
  <dcterms:modified xsi:type="dcterms:W3CDTF">2019-01-23T09:20:56Z</dcterms:modified>
</cp:coreProperties>
</file>