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LLET\19035 ARTHO\19035_ARTHO_exports\"/>
    </mc:Choice>
  </mc:AlternateContent>
  <xr:revisionPtr revIDLastSave="0" documentId="13_ncr:1_{C9342EB4-3F2F-4192-995D-2E3DC5E5ED39}" xr6:coauthVersionLast="45" xr6:coauthVersionMax="45" xr10:uidLastSave="{00000000-0000-0000-0000-000000000000}"/>
  <bookViews>
    <workbookView xWindow="-120" yWindow="-120" windowWidth="24240" windowHeight="13140" xr2:uid="{53CAAE66-5E30-43DB-B096-AB2D3CE87296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A66" i="2"/>
  <c r="H51" i="2"/>
  <c r="D39" i="2"/>
  <c r="C39" i="2"/>
  <c r="B39" i="2"/>
  <c r="A39" i="2"/>
  <c r="B26" i="2"/>
  <c r="A26" i="2"/>
  <c r="A23" i="2"/>
  <c r="B77" i="2" l="1"/>
  <c r="B76" i="2"/>
  <c r="B75" i="2"/>
  <c r="B74" i="2"/>
  <c r="B73" i="2"/>
  <c r="B68" i="2"/>
  <c r="B70" i="2"/>
  <c r="B72" i="2"/>
  <c r="A77" i="2"/>
  <c r="A76" i="2"/>
  <c r="A75" i="2"/>
  <c r="A74" i="2"/>
  <c r="A73" i="2"/>
  <c r="A72" i="2"/>
  <c r="A71" i="2"/>
  <c r="A70" i="2"/>
  <c r="A69" i="2"/>
  <c r="A68" i="2"/>
  <c r="A67" i="2"/>
  <c r="B67" i="2"/>
  <c r="B69" i="2"/>
  <c r="B71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160" i="2"/>
  <c r="A162" i="2"/>
  <c r="A164" i="2"/>
  <c r="A166" i="2"/>
</calcChain>
</file>

<file path=xl/sharedStrings.xml><?xml version="1.0" encoding="utf-8"?>
<sst xmlns="http://schemas.openxmlformats.org/spreadsheetml/2006/main" count="705" uniqueCount="389">
  <si>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</si>
  <si>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</si>
  <si>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</si>
  <si>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</si>
  <si>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</si>
  <si>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</si>
  <si>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</si>
  <si>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</si>
  <si>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</si>
  <si>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</si>
  <si>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</si>
  <si>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</si>
  <si>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</si>
  <si>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ARGENS</t>
  </si>
  <si>
    <t>ARGENS A LE-THORONET 4</t>
  </si>
  <si>
    <t>01/07/2019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</si>
  <si>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</si>
  <si>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</si>
  <si>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</si>
  <si>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</si>
  <si>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</si>
  <si>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</si>
  <si>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</si>
  <si>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</si>
  <si>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</si>
  <si>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</si>
  <si>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</si>
  <si>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</si>
  <si>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</si>
  <si>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</si>
  <si>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</si>
  <si>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</si>
  <si>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</si>
  <si>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</si>
  <si>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</si>
  <si>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</si>
  <si>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</si>
  <si>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</si>
  <si>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</si>
  <si>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</si>
  <si>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</si>
  <si>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</si>
  <si>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</si>
  <si>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N1</t>
  </si>
  <si>
    <t>A</t>
  </si>
  <si>
    <t>P2</t>
  </si>
  <si>
    <t>S3</t>
  </si>
  <si>
    <t>P3</t>
  </si>
  <si>
    <t>S28</t>
  </si>
  <si>
    <t>N3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</si>
  <si>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</si>
  <si>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</si>
  <si>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</si>
  <si>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</si>
  <si>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</si>
  <si>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</si>
  <si>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</si>
  <si>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</si>
  <si>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N5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</si>
  <si>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</si>
  <si>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</si>
  <si>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</si>
  <si>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</si>
  <si>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</si>
  <si>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S25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</si>
  <si>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</si>
  <si>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</si>
  <si>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</si>
  <si>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</si>
  <si>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</si>
  <si>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</si>
  <si>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</si>
  <si>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</si>
  <si>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</si>
  <si>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</si>
  <si>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</si>
  <si>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</si>
  <si>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</si>
  <si>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</si>
  <si>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</si>
  <si>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</si>
  <si>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</si>
  <si>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</si>
  <si>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</si>
  <si>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</si>
  <si>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</si>
  <si>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</si>
  <si>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</si>
  <si>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</si>
  <si>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</si>
  <si>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</si>
  <si>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</si>
  <si>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</si>
  <si>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</si>
  <si>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</si>
  <si>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</si>
  <si>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</si>
  <si>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</si>
  <si>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</si>
  <si>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</si>
  <si>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</si>
  <si>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</si>
  <si>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</si>
  <si>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</si>
  <si>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</si>
  <si>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</si>
  <si>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</si>
  <si>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</si>
  <si>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</si>
  <si>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</si>
  <si>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</si>
  <si>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</si>
  <si>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</si>
  <si>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</si>
  <si>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</si>
  <si>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</si>
  <si>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</si>
  <si>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</si>
  <si>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M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</si>
  <si>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</si>
  <si>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</si>
  <si>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</si>
  <si>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</si>
  <si>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</si>
  <si>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</si>
  <si>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</si>
  <si>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P11</t>
  </si>
  <si>
    <t>P5, P10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</si>
  <si>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</si>
  <si>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</si>
  <si>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</si>
  <si>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</si>
  <si>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</si>
  <si>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</si>
  <si>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</si>
  <si>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</si>
  <si>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</si>
  <si>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</si>
  <si>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</si>
  <si>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</si>
  <si>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</si>
  <si>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</si>
  <si>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</si>
  <si>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</si>
  <si>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</si>
  <si>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</si>
  <si>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</si>
  <si>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</si>
  <si>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</si>
  <si>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</si>
  <si>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</si>
  <si>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</si>
  <si>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</si>
  <si>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</si>
  <si>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</si>
  <si>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</si>
  <si>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</si>
  <si>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</si>
  <si>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</si>
  <si>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</si>
  <si>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</si>
  <si>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</si>
  <si>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</si>
  <si>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</si>
  <si>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</si>
  <si>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</si>
  <si>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</si>
  <si>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</si>
  <si>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</si>
  <si>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</si>
  <si>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</si>
  <si>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</si>
  <si>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</si>
  <si>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</si>
  <si>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</si>
  <si>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</si>
  <si>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</si>
  <si>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</si>
  <si>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</si>
  <si>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</si>
  <si>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</si>
  <si>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</si>
  <si>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</si>
  <si>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</si>
  <si>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</si>
  <si>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</si>
  <si>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</si>
  <si>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</si>
  <si>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</si>
  <si>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</si>
  <si>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</si>
  <si>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</si>
  <si>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</si>
  <si>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</si>
  <si>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</si>
  <si>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</si>
  <si>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</si>
  <si>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06300121</t>
  </si>
  <si>
    <t xml:space="preserve"> LE-THORONET 4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</si>
  <si>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</si>
  <si>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</si>
  <si>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</si>
  <si>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</si>
  <si>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</si>
  <si>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</si>
  <si>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G6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</si>
  <si>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</si>
  <si>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</si>
  <si>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</si>
  <si>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</si>
  <si>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</si>
  <si>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</si>
  <si>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</si>
  <si>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</si>
  <si>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</si>
  <si>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</si>
  <si>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</si>
  <si>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</si>
  <si>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</si>
  <si>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</si>
  <si>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</si>
  <si>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</si>
  <si>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</si>
  <si>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</si>
  <si>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</si>
  <si>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</si>
  <si>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</si>
  <si>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</si>
  <si>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</si>
  <si>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</si>
  <si>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</si>
  <si>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</si>
  <si>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</si>
  <si>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</si>
  <si>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</si>
  <si>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</si>
  <si>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</si>
  <si>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</si>
  <si>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</si>
  <si>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</si>
  <si>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</si>
  <si>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</si>
  <si>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</si>
  <si>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</si>
  <si>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</si>
  <si>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</si>
  <si>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</si>
  <si>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</si>
  <si>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</si>
  <si>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</si>
  <si>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</si>
  <si>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</si>
  <si>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Hydropsyche</t>
  </si>
  <si>
    <t>212</t>
  </si>
  <si>
    <t>Hydroptilidae</t>
  </si>
  <si>
    <t>193</t>
  </si>
  <si>
    <t>Hydroptila</t>
  </si>
  <si>
    <t>200</t>
  </si>
  <si>
    <t>Orthotrichia</t>
  </si>
  <si>
    <t>197</t>
  </si>
  <si>
    <t>Lepidostoma</t>
  </si>
  <si>
    <t>305</t>
  </si>
  <si>
    <t>Leptoceridae</t>
  </si>
  <si>
    <t>310</t>
  </si>
  <si>
    <t>Athripsodes</t>
  </si>
  <si>
    <t>311</t>
  </si>
  <si>
    <t>Mystacides</t>
  </si>
  <si>
    <t>312</t>
  </si>
  <si>
    <t>Setodes</t>
  </si>
  <si>
    <t>318</t>
  </si>
  <si>
    <t>Chimarra</t>
  </si>
  <si>
    <t>207</t>
  </si>
  <si>
    <t>Polycentropodidae</t>
  </si>
  <si>
    <t>223</t>
  </si>
  <si>
    <t>Polycentropus</t>
  </si>
  <si>
    <t>231</t>
  </si>
  <si>
    <t>Lype</t>
  </si>
  <si>
    <t>241</t>
  </si>
  <si>
    <t>Rhyacophila</t>
  </si>
  <si>
    <t>183</t>
  </si>
  <si>
    <t>Sericostomatidae</t>
  </si>
  <si>
    <t>321</t>
  </si>
  <si>
    <t>Baetis</t>
  </si>
  <si>
    <t>364</t>
  </si>
  <si>
    <t>Centroptilum</t>
  </si>
  <si>
    <t>383</t>
  </si>
  <si>
    <t>Cloeon</t>
  </si>
  <si>
    <t>387</t>
  </si>
  <si>
    <t>Procloeon</t>
  </si>
  <si>
    <t>390</t>
  </si>
  <si>
    <t>Caenis</t>
  </si>
  <si>
    <t>457</t>
  </si>
  <si>
    <t>Ephemerella ignita</t>
  </si>
  <si>
    <t>451</t>
  </si>
  <si>
    <t>Ecdyonurus</t>
  </si>
  <si>
    <t>421</t>
  </si>
  <si>
    <t>Potamanthus</t>
  </si>
  <si>
    <t>509</t>
  </si>
  <si>
    <t>Gerris</t>
  </si>
  <si>
    <t>735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</si>
  <si>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</si>
  <si>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</si>
  <si>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</si>
  <si>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</si>
  <si>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</si>
  <si>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</si>
  <si>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</si>
  <si>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</si>
  <si>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</si>
  <si>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</si>
  <si>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</si>
  <si>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</si>
  <si>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Stenelmis</t>
  </si>
  <si>
    <t>617</t>
  </si>
  <si>
    <t>Brychius</t>
  </si>
  <si>
    <t>520</t>
  </si>
  <si>
    <t>Haliplus</t>
  </si>
  <si>
    <t>518</t>
  </si>
  <si>
    <t>Peltodytes</t>
  </si>
  <si>
    <t>519</t>
  </si>
  <si>
    <t>Hydrophilidae</t>
  </si>
  <si>
    <t>571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</si>
  <si>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</si>
  <si>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</si>
  <si>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</si>
  <si>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</si>
  <si>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</si>
  <si>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</si>
  <si>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</si>
  <si>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</si>
  <si>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</si>
  <si>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</si>
  <si>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</si>
  <si>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</si>
  <si>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</si>
  <si>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</si>
  <si>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Boyeria</t>
  </si>
  <si>
    <t>670</t>
  </si>
  <si>
    <t>Onychogomphus</t>
  </si>
  <si>
    <t>682</t>
  </si>
  <si>
    <t>Platycnemis</t>
  </si>
  <si>
    <t>657</t>
  </si>
  <si>
    <t>Sisyra</t>
  </si>
  <si>
    <t>856</t>
  </si>
  <si>
    <t>Asellidae</t>
  </si>
  <si>
    <t>880</t>
  </si>
  <si>
    <t>Echinogammarus</t>
  </si>
  <si>
    <t>888</t>
  </si>
  <si>
    <t>Gammarus</t>
  </si>
  <si>
    <t>892</t>
  </si>
  <si>
    <t>CLADOCERES</t>
  </si>
  <si>
    <t>3127</t>
  </si>
  <si>
    <t>présence</t>
  </si>
  <si>
    <t>OSTRACODES</t>
  </si>
  <si>
    <t>3170</t>
  </si>
  <si>
    <t>HYDRACARIENS = Hydracarina</t>
  </si>
  <si>
    <t>906</t>
  </si>
  <si>
    <t>Corbicula</t>
  </si>
  <si>
    <t>1051</t>
  </si>
  <si>
    <t>Sphaeriidae</t>
  </si>
  <si>
    <t>1042</t>
  </si>
  <si>
    <t>Pisidium</t>
  </si>
  <si>
    <t>1043</t>
  </si>
  <si>
    <t>Bithynia</t>
  </si>
  <si>
    <t>994</t>
  </si>
  <si>
    <t>Potamopyrgus</t>
  </si>
  <si>
    <t>978</t>
  </si>
  <si>
    <t>Radix</t>
  </si>
  <si>
    <t>1004</t>
  </si>
  <si>
    <t>Theodoxus</t>
  </si>
  <si>
    <t>967</t>
  </si>
  <si>
    <t>Planorbidae</t>
  </si>
  <si>
    <t>1009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</si>
  <si>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</si>
  <si>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</si>
  <si>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</si>
  <si>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</si>
  <si>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</si>
  <si>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</si>
  <si>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</si>
  <si>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</si>
  <si>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</si>
  <si>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</si>
  <si>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</si>
  <si>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</si>
  <si>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</si>
  <si>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</si>
  <si>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Prostoma</t>
  </si>
  <si>
    <t>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</si>
</sst>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52172FF9-A431-4ABC-B637-F55CC1F92340}"/>
    <cellStyle name="Normal_résultats" xfId="1" xr:uid="{CF7AE922-8559-48B6-A5DA-D812E6A6FD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LLET/19035%20ARTHO/19035_ARTHO_01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ARTHO</v>
          </cell>
          <cell r="L5">
            <v>43647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6855-A0E6-4008-B16B-33664A42003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6300121</v>
      </c>
      <c r="B6" s="27" t="s">
        <v>13</v>
      </c>
      <c r="C6" s="27" t="s">
        <v>14</v>
      </c>
      <c r="D6" s="28" t="s">
        <v>15</v>
      </c>
      <c r="E6" s="27">
        <v>964161.68889159255</v>
      </c>
      <c r="F6" s="27">
        <v>6269845.7351061888</v>
      </c>
      <c r="G6" s="27">
        <v>964352.56292588636</v>
      </c>
      <c r="H6" s="29">
        <v>6269833.6097975122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216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15.35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3315.6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165.78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60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49</v>
      </c>
      <c r="M22" s="82" t="s">
        <v>44</v>
      </c>
      <c r="N22" s="92">
        <v>25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49</v>
      </c>
      <c r="M23" s="82" t="s">
        <v>55</v>
      </c>
      <c r="N23" s="92">
        <v>50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43</v>
      </c>
      <c r="M25" s="82" t="s">
        <v>55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49</v>
      </c>
      <c r="M26" s="82" t="s">
        <v>55</v>
      </c>
      <c r="N26" s="92">
        <v>50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67</v>
      </c>
      <c r="M27" s="82" t="s">
        <v>68</v>
      </c>
      <c r="N27" s="92">
        <v>45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49</v>
      </c>
      <c r="M28" s="82" t="s">
        <v>68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58</v>
      </c>
      <c r="M29" s="82" t="s">
        <v>68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54</v>
      </c>
      <c r="L30" s="103" t="s">
        <v>43</v>
      </c>
      <c r="M30" s="103" t="s">
        <v>68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49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58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67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67</v>
      </c>
      <c r="J46" s="127"/>
      <c r="K46" s="128" t="s">
        <v>58</v>
      </c>
      <c r="L46" s="129"/>
      <c r="M46" s="128" t="s">
        <v>49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 t="s">
        <v>115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42</v>
      </c>
      <c r="D52" s="171">
        <v>10</v>
      </c>
      <c r="E52" s="171">
        <v>1</v>
      </c>
      <c r="F52" s="172" t="s">
        <v>118</v>
      </c>
      <c r="G52" s="173"/>
      <c r="H52" s="156"/>
      <c r="I52" s="173"/>
      <c r="J52" s="173"/>
      <c r="K52" s="174"/>
      <c r="L52" s="175"/>
      <c r="M52" s="174"/>
      <c r="N52" s="175">
        <v>1</v>
      </c>
      <c r="O52" s="174" t="s">
        <v>41</v>
      </c>
      <c r="P52" s="175">
        <v>2</v>
      </c>
      <c r="Q52" s="173">
        <v>1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118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48</v>
      </c>
      <c r="D54" s="171">
        <v>8</v>
      </c>
      <c r="E54" s="171">
        <v>1</v>
      </c>
      <c r="F54" s="172" t="s">
        <v>118</v>
      </c>
      <c r="G54" s="173"/>
      <c r="H54" s="156"/>
      <c r="I54" s="173"/>
      <c r="J54" s="173"/>
      <c r="K54" s="174"/>
      <c r="L54" s="175">
        <v>1</v>
      </c>
      <c r="M54" s="174" t="s">
        <v>47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82</v>
      </c>
      <c r="F55" s="172" t="s">
        <v>125</v>
      </c>
      <c r="G55" s="173"/>
      <c r="H55" s="156"/>
      <c r="I55" s="173" t="s">
        <v>66</v>
      </c>
      <c r="J55" s="173">
        <v>1</v>
      </c>
      <c r="K55" s="174" t="s">
        <v>126</v>
      </c>
      <c r="L55" s="175">
        <v>3</v>
      </c>
      <c r="M55" s="174" t="s">
        <v>127</v>
      </c>
      <c r="N55" s="175">
        <v>4</v>
      </c>
      <c r="O55" s="174" t="s">
        <v>128</v>
      </c>
      <c r="P55" s="175">
        <v>2</v>
      </c>
      <c r="Q55" s="173">
        <v>7</v>
      </c>
    </row>
    <row r="56" spans="1:256" ht="33.75">
      <c r="A56" s="168" t="s">
        <v>129</v>
      </c>
      <c r="B56" s="169" t="s">
        <v>130</v>
      </c>
      <c r="C56" s="176" t="s">
        <v>51</v>
      </c>
      <c r="D56" s="171">
        <v>6</v>
      </c>
      <c r="E56" s="171">
        <v>1</v>
      </c>
      <c r="F56" s="172" t="s">
        <v>118</v>
      </c>
      <c r="G56" s="173"/>
      <c r="H56" s="156"/>
      <c r="I56" s="173"/>
      <c r="J56" s="173"/>
      <c r="K56" s="174"/>
      <c r="L56" s="175">
        <v>1</v>
      </c>
      <c r="M56" s="174" t="s">
        <v>50</v>
      </c>
      <c r="N56" s="175">
        <v>2</v>
      </c>
      <c r="O56" s="174"/>
      <c r="P56" s="175"/>
      <c r="Q56" s="173">
        <v>1</v>
      </c>
    </row>
    <row r="57" spans="1:256" ht="22.5">
      <c r="A57" s="168" t="s">
        <v>131</v>
      </c>
      <c r="B57" s="169" t="s">
        <v>132</v>
      </c>
      <c r="C57" s="170" t="s">
        <v>133</v>
      </c>
      <c r="D57" s="171">
        <v>5</v>
      </c>
      <c r="E57" s="171">
        <v>1</v>
      </c>
      <c r="F57" s="172" t="s">
        <v>118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>
        <v>1</v>
      </c>
      <c r="F58" s="172" t="s">
        <v>118</v>
      </c>
      <c r="G58" s="173"/>
      <c r="H58" s="156"/>
      <c r="I58" s="173"/>
      <c r="J58" s="173"/>
      <c r="K58" s="174"/>
      <c r="L58" s="175"/>
      <c r="M58" s="174"/>
      <c r="N58" s="175">
        <v>2</v>
      </c>
      <c r="O58" s="174"/>
      <c r="P58" s="175">
        <v>1</v>
      </c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>
        <v>1</v>
      </c>
      <c r="F59" s="172" t="s">
        <v>118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140</v>
      </c>
      <c r="B60" s="169" t="s">
        <v>141</v>
      </c>
      <c r="C60" s="170" t="s">
        <v>64</v>
      </c>
      <c r="D60" s="171">
        <v>2</v>
      </c>
      <c r="E60" s="171">
        <v>6</v>
      </c>
      <c r="F60" s="172" t="s">
        <v>125</v>
      </c>
      <c r="G60" s="173"/>
      <c r="H60" s="156"/>
      <c r="I60" s="173"/>
      <c r="J60" s="173"/>
      <c r="K60" s="174"/>
      <c r="L60" s="175"/>
      <c r="M60" s="174" t="s">
        <v>63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>
        <v>4</v>
      </c>
      <c r="F61" s="172" t="s">
        <v>118</v>
      </c>
      <c r="G61" s="173"/>
      <c r="H61" s="156"/>
      <c r="I61" s="173"/>
      <c r="J61" s="173"/>
      <c r="K61" s="174"/>
      <c r="L61" s="175"/>
      <c r="M61" s="174"/>
      <c r="N61" s="175">
        <v>1</v>
      </c>
      <c r="O61" s="174"/>
      <c r="P61" s="175">
        <v>2</v>
      </c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118</v>
      </c>
      <c r="G62" s="182"/>
      <c r="H62" s="156"/>
      <c r="I62" s="182"/>
      <c r="J62" s="182"/>
      <c r="K62" s="183"/>
      <c r="L62" s="184">
        <v>1</v>
      </c>
      <c r="M62" s="183"/>
      <c r="N62" s="184">
        <v>2</v>
      </c>
      <c r="O62" s="183"/>
      <c r="P62" s="184"/>
      <c r="Q62" s="182">
        <v>0</v>
      </c>
    </row>
    <row r="63" spans="1:256" ht="27.75" customHeight="1" thickBot="1">
      <c r="H63" s="185" t="s">
        <v>112</v>
      </c>
      <c r="I63" s="186">
        <v>1</v>
      </c>
      <c r="J63" s="187"/>
      <c r="K63" s="186">
        <v>2</v>
      </c>
      <c r="L63" s="187"/>
      <c r="M63" s="186">
        <v>5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FB4A3BE6-312D-4F31-86FD-EC4DCA609CC1}">
      <formula1>0</formula1>
      <formula2>50</formula2>
    </dataValidation>
    <dataValidation type="date" allowBlank="1" showErrorMessage="1" errorTitle="Date du prélèvement (jj/mm/aaaa)" sqref="D6:H6" xr:uid="{84572217-DA89-4974-981B-CFE7E3DE2E2C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8B21-8F39-477D-BF62-304E5E3676EF}">
  <sheetPr codeName="Feuil1">
    <tabColor theme="9" tint="0.39997558519241921"/>
  </sheetPr>
  <dimension ref="A1:IV489"/>
  <sheetViews>
    <sheetView view="pageBreakPreview" topLeftCell="A7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83136</v>
      </c>
      <c r="G23" s="235">
        <v>964300</v>
      </c>
      <c r="H23" s="235">
        <v>6269858</v>
      </c>
      <c r="I23" s="235">
        <v>100</v>
      </c>
      <c r="J23" s="235" t="s">
        <v>199</v>
      </c>
      <c r="K23" s="234">
        <v>964161.68889159255</v>
      </c>
      <c r="L23" s="234">
        <v>6269845.7351061888</v>
      </c>
      <c r="M23" s="234">
        <v>964352.56292588636</v>
      </c>
      <c r="N23" s="234">
        <v>6269833.6097975122</v>
      </c>
      <c r="O23" s="235">
        <v>18</v>
      </c>
      <c r="P23" s="235">
        <v>216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ARTHO_2019-07-01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79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06300121</v>
      </c>
      <c r="B39" s="278" t="str">
        <f>C23</f>
        <v>ARGENS</v>
      </c>
      <c r="C39" s="278" t="str">
        <f>D23</f>
        <v>ARGENS A LE-THORONET 4</v>
      </c>
      <c r="D39" s="279" t="str">
        <f>D26</f>
        <v>01/07/2019</v>
      </c>
      <c r="E39" s="280">
        <v>15.35</v>
      </c>
      <c r="F39" s="281" t="s">
        <v>218</v>
      </c>
      <c r="G39" s="282" t="s">
        <v>114</v>
      </c>
      <c r="H39" s="283"/>
      <c r="I39" s="283" t="s">
        <v>115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42</v>
      </c>
      <c r="H40" s="284">
        <v>1</v>
      </c>
      <c r="I40" s="283" t="s">
        <v>118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118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48</v>
      </c>
      <c r="H42" s="284">
        <v>1</v>
      </c>
      <c r="I42" s="283" t="s">
        <v>118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82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51</v>
      </c>
      <c r="H44" s="284">
        <v>1</v>
      </c>
      <c r="I44" s="283" t="s">
        <v>118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133</v>
      </c>
      <c r="H45" s="284">
        <v>1</v>
      </c>
      <c r="I45" s="283" t="s">
        <v>118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136</v>
      </c>
      <c r="H46" s="284">
        <v>1</v>
      </c>
      <c r="I46" s="283" t="s">
        <v>118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>
        <v>1</v>
      </c>
      <c r="I47" s="283" t="s">
        <v>118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64</v>
      </c>
      <c r="H48" s="284">
        <v>6</v>
      </c>
      <c r="I48" s="283" t="s">
        <v>125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>
        <v>4</v>
      </c>
      <c r="I49" s="283" t="s">
        <v>118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118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49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58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67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06300121</v>
      </c>
      <c r="B66" s="308" t="str">
        <f>D26</f>
        <v>01/07/2019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06300121</v>
      </c>
      <c r="B67" s="311" t="str">
        <f>+B$66</f>
        <v>01/07/2019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60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06300121</v>
      </c>
      <c r="B68" s="311" t="str">
        <f t="shared" si="0"/>
        <v>01/07/2019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06300121</v>
      </c>
      <c r="B69" s="311" t="str">
        <f t="shared" si="0"/>
        <v>01/07/2019</v>
      </c>
      <c r="C69" s="309" t="s">
        <v>50</v>
      </c>
      <c r="D69" s="283" t="s">
        <v>51</v>
      </c>
      <c r="E69" s="283" t="s">
        <v>49</v>
      </c>
      <c r="F69" s="283" t="s">
        <v>44</v>
      </c>
      <c r="G69" s="284">
        <v>25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06300121</v>
      </c>
      <c r="B70" s="311" t="str">
        <f t="shared" si="0"/>
        <v>01/07/2019</v>
      </c>
      <c r="C70" s="309" t="s">
        <v>53</v>
      </c>
      <c r="D70" s="283" t="s">
        <v>54</v>
      </c>
      <c r="E70" s="283" t="s">
        <v>49</v>
      </c>
      <c r="F70" s="283" t="s">
        <v>55</v>
      </c>
      <c r="G70" s="284">
        <v>50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06300121</v>
      </c>
      <c r="B71" s="311" t="str">
        <f t="shared" si="0"/>
        <v>01/07/2019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06300121</v>
      </c>
      <c r="B72" s="311" t="str">
        <f t="shared" si="0"/>
        <v>01/07/2019</v>
      </c>
      <c r="C72" s="309" t="s">
        <v>61</v>
      </c>
      <c r="D72" s="283" t="s">
        <v>54</v>
      </c>
      <c r="E72" s="283" t="s">
        <v>43</v>
      </c>
      <c r="F72" s="283" t="s">
        <v>55</v>
      </c>
      <c r="G72" s="284">
        <v>10</v>
      </c>
      <c r="H72" s="283"/>
      <c r="I72" s="283">
        <v>0</v>
      </c>
      <c r="J72" s="284" t="s">
        <v>237</v>
      </c>
      <c r="K72" s="283">
        <v>4</v>
      </c>
      <c r="T72"/>
    </row>
    <row r="73" spans="1:256" ht="14.25">
      <c r="A73" s="310" t="str">
        <f t="shared" si="0"/>
        <v>06300121</v>
      </c>
      <c r="B73" s="311" t="str">
        <f t="shared" si="0"/>
        <v>01/07/2019</v>
      </c>
      <c r="C73" s="309" t="s">
        <v>63</v>
      </c>
      <c r="D73" s="283" t="s">
        <v>64</v>
      </c>
      <c r="E73" s="283" t="s">
        <v>49</v>
      </c>
      <c r="F73" s="283" t="s">
        <v>55</v>
      </c>
      <c r="G73" s="284">
        <v>50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06300121</v>
      </c>
      <c r="B74" s="311" t="str">
        <f t="shared" si="0"/>
        <v>01/07/2019</v>
      </c>
      <c r="C74" s="309" t="s">
        <v>66</v>
      </c>
      <c r="D74" s="283" t="s">
        <v>54</v>
      </c>
      <c r="E74" s="283" t="s">
        <v>67</v>
      </c>
      <c r="F74" s="283" t="s">
        <v>68</v>
      </c>
      <c r="G74" s="284">
        <v>45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06300121</v>
      </c>
      <c r="B75" s="311" t="str">
        <f t="shared" si="0"/>
        <v>01/07/2019</v>
      </c>
      <c r="C75" s="309" t="s">
        <v>70</v>
      </c>
      <c r="D75" s="283" t="s">
        <v>54</v>
      </c>
      <c r="E75" s="283" t="s">
        <v>49</v>
      </c>
      <c r="F75" s="283" t="s">
        <v>68</v>
      </c>
      <c r="G75" s="284">
        <v>15</v>
      </c>
      <c r="H75" s="283"/>
      <c r="I75" s="283">
        <v>0</v>
      </c>
      <c r="J75" s="284" t="s">
        <v>237</v>
      </c>
      <c r="K75" s="283">
        <v>3</v>
      </c>
      <c r="T75"/>
    </row>
    <row r="76" spans="1:256" ht="14.25">
      <c r="A76" s="310" t="str">
        <f t="shared" si="0"/>
        <v>06300121</v>
      </c>
      <c r="B76" s="311" t="str">
        <f t="shared" si="0"/>
        <v>01/07/2019</v>
      </c>
      <c r="C76" s="309" t="s">
        <v>72</v>
      </c>
      <c r="D76" s="283" t="s">
        <v>54</v>
      </c>
      <c r="E76" s="283" t="s">
        <v>58</v>
      </c>
      <c r="F76" s="283" t="s">
        <v>68</v>
      </c>
      <c r="G76" s="284">
        <v>25</v>
      </c>
      <c r="H76" s="283"/>
      <c r="I76" s="283">
        <v>0</v>
      </c>
      <c r="J76" s="284" t="s">
        <v>237</v>
      </c>
      <c r="K76" s="283">
        <v>2</v>
      </c>
      <c r="T76"/>
    </row>
    <row r="77" spans="1:256" ht="14.25">
      <c r="A77" s="310" t="str">
        <f t="shared" si="0"/>
        <v>06300121</v>
      </c>
      <c r="B77" s="311" t="str">
        <f t="shared" si="0"/>
        <v>01/07/2019</v>
      </c>
      <c r="C77" s="309" t="s">
        <v>74</v>
      </c>
      <c r="D77" s="283" t="s">
        <v>54</v>
      </c>
      <c r="E77" s="283" t="s">
        <v>43</v>
      </c>
      <c r="F77" s="283" t="s">
        <v>68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06300121</v>
      </c>
      <c r="B88" s="330" t="str">
        <f>D26</f>
        <v>01/07/2019</v>
      </c>
      <c r="C88" s="284" t="s">
        <v>248</v>
      </c>
      <c r="D88" s="331" t="s">
        <v>249</v>
      </c>
      <c r="E88" s="284">
        <v>2</v>
      </c>
      <c r="F88" s="284">
        <v>17</v>
      </c>
      <c r="G88" s="284">
        <v>68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06300121</v>
      </c>
      <c r="B89" s="311" t="str">
        <f>+B$88</f>
        <v>01/07/2019</v>
      </c>
      <c r="C89" s="284" t="s">
        <v>250</v>
      </c>
      <c r="D89" s="331" t="s">
        <v>251</v>
      </c>
      <c r="E89" s="284"/>
      <c r="F89" s="284">
        <v>9</v>
      </c>
      <c r="G89" s="284">
        <v>6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06300121</v>
      </c>
      <c r="B90" s="311" t="str">
        <f t="shared" si="1"/>
        <v>01/07/2019</v>
      </c>
      <c r="C90" s="284" t="s">
        <v>252</v>
      </c>
      <c r="D90" s="331" t="s">
        <v>253</v>
      </c>
      <c r="E90" s="284">
        <v>52</v>
      </c>
      <c r="F90" s="284">
        <v>445</v>
      </c>
      <c r="G90" s="284">
        <v>68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06300121</v>
      </c>
      <c r="B91" s="311" t="str">
        <f t="shared" si="1"/>
        <v>01/07/2019</v>
      </c>
      <c r="C91" s="284" t="s">
        <v>254</v>
      </c>
      <c r="D91" s="331" t="s">
        <v>255</v>
      </c>
      <c r="E91" s="284">
        <v>2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06300121</v>
      </c>
      <c r="B92" s="311" t="str">
        <f t="shared" si="1"/>
        <v>01/07/2019</v>
      </c>
      <c r="C92" s="284" t="s">
        <v>256</v>
      </c>
      <c r="D92" s="331" t="s">
        <v>257</v>
      </c>
      <c r="E92" s="284">
        <v>20</v>
      </c>
      <c r="F92" s="284">
        <v>12</v>
      </c>
      <c r="G92" s="284">
        <v>32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06300121</v>
      </c>
      <c r="B93" s="311" t="str">
        <f t="shared" si="1"/>
        <v>01/07/2019</v>
      </c>
      <c r="C93" s="284" t="s">
        <v>258</v>
      </c>
      <c r="D93" s="331" t="s">
        <v>259</v>
      </c>
      <c r="E93" s="284">
        <v>2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06300121</v>
      </c>
      <c r="B94" s="311" t="str">
        <f t="shared" si="1"/>
        <v>01/07/2019</v>
      </c>
      <c r="C94" s="284" t="s">
        <v>260</v>
      </c>
      <c r="D94" s="331" t="s">
        <v>261</v>
      </c>
      <c r="E94" s="284">
        <v>1</v>
      </c>
      <c r="F94" s="284">
        <v>2</v>
      </c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06300121</v>
      </c>
      <c r="B95" s="311" t="str">
        <f t="shared" si="1"/>
        <v>01/07/2019</v>
      </c>
      <c r="C95" s="284" t="s">
        <v>262</v>
      </c>
      <c r="D95" s="331" t="s">
        <v>263</v>
      </c>
      <c r="E95" s="284"/>
      <c r="F95" s="284">
        <v>1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06300121</v>
      </c>
      <c r="B96" s="311" t="str">
        <f t="shared" si="1"/>
        <v>01/07/2019</v>
      </c>
      <c r="C96" s="284" t="s">
        <v>264</v>
      </c>
      <c r="D96" s="331" t="s">
        <v>265</v>
      </c>
      <c r="E96" s="284"/>
      <c r="F96" s="284"/>
      <c r="G96" s="284">
        <v>3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06300121</v>
      </c>
      <c r="B97" s="311" t="str">
        <f t="shared" si="1"/>
        <v>01/07/2019</v>
      </c>
      <c r="C97" s="284" t="s">
        <v>266</v>
      </c>
      <c r="D97" s="331" t="s">
        <v>267</v>
      </c>
      <c r="E97" s="284">
        <v>1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06300121</v>
      </c>
      <c r="B98" s="311" t="str">
        <f t="shared" si="1"/>
        <v>01/07/2019</v>
      </c>
      <c r="C98" s="284" t="s">
        <v>268</v>
      </c>
      <c r="D98" s="331" t="s">
        <v>269</v>
      </c>
      <c r="E98" s="284"/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06300121</v>
      </c>
      <c r="B99" s="311" t="str">
        <f t="shared" si="1"/>
        <v>01/07/2019</v>
      </c>
      <c r="C99" s="284" t="s">
        <v>270</v>
      </c>
      <c r="D99" s="331" t="s">
        <v>271</v>
      </c>
      <c r="E99" s="284"/>
      <c r="F99" s="284">
        <v>87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06300121</v>
      </c>
      <c r="B100" s="311" t="str">
        <f t="shared" si="1"/>
        <v>01/07/2019</v>
      </c>
      <c r="C100" s="284" t="s">
        <v>272</v>
      </c>
      <c r="D100" s="331" t="s">
        <v>273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06300121</v>
      </c>
      <c r="B101" s="311" t="str">
        <f t="shared" si="1"/>
        <v>01/07/2019</v>
      </c>
      <c r="C101" s="284" t="s">
        <v>274</v>
      </c>
      <c r="D101" s="331" t="s">
        <v>275</v>
      </c>
      <c r="E101" s="284">
        <v>2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06300121</v>
      </c>
      <c r="B102" s="311" t="str">
        <f t="shared" si="1"/>
        <v>01/07/2019</v>
      </c>
      <c r="C102" s="284" t="s">
        <v>276</v>
      </c>
      <c r="D102" s="331" t="s">
        <v>277</v>
      </c>
      <c r="E102" s="284">
        <v>5</v>
      </c>
      <c r="F102" s="284"/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06300121</v>
      </c>
      <c r="B103" s="311" t="str">
        <f t="shared" si="1"/>
        <v>01/07/2019</v>
      </c>
      <c r="C103" s="284" t="s">
        <v>278</v>
      </c>
      <c r="D103" s="331" t="s">
        <v>279</v>
      </c>
      <c r="E103" s="284"/>
      <c r="F103" s="284">
        <v>40</v>
      </c>
      <c r="G103" s="284">
        <v>16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06300121</v>
      </c>
      <c r="B104" s="311" t="str">
        <f t="shared" si="1"/>
        <v>01/07/2019</v>
      </c>
      <c r="C104" s="284" t="s">
        <v>280</v>
      </c>
      <c r="D104" s="331" t="s">
        <v>281</v>
      </c>
      <c r="E104" s="284"/>
      <c r="F104" s="284">
        <v>1</v>
      </c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06300121</v>
      </c>
      <c r="B105" s="311" t="str">
        <f t="shared" si="1"/>
        <v>01/07/2019</v>
      </c>
      <c r="C105" s="284" t="s">
        <v>282</v>
      </c>
      <c r="D105" s="331" t="s">
        <v>283</v>
      </c>
      <c r="E105" s="284">
        <v>36</v>
      </c>
      <c r="F105" s="284">
        <v>335</v>
      </c>
      <c r="G105" s="284">
        <v>120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06300121</v>
      </c>
      <c r="B106" s="311" t="str">
        <f t="shared" si="1"/>
        <v>01/07/2019</v>
      </c>
      <c r="C106" s="284" t="s">
        <v>284</v>
      </c>
      <c r="D106" s="331" t="s">
        <v>285</v>
      </c>
      <c r="E106" s="284"/>
      <c r="F106" s="284">
        <v>3</v>
      </c>
      <c r="G106" s="284">
        <v>4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06300121</v>
      </c>
      <c r="B107" s="311" t="str">
        <f t="shared" si="1"/>
        <v>01/07/2019</v>
      </c>
      <c r="C107" s="284" t="s">
        <v>286</v>
      </c>
      <c r="D107" s="331" t="s">
        <v>287</v>
      </c>
      <c r="E107" s="284"/>
      <c r="F107" s="284">
        <v>1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06300121</v>
      </c>
      <c r="B108" s="311" t="str">
        <f t="shared" si="1"/>
        <v>01/07/2019</v>
      </c>
      <c r="C108" s="284" t="s">
        <v>288</v>
      </c>
      <c r="D108" s="331" t="s">
        <v>289</v>
      </c>
      <c r="E108" s="284"/>
      <c r="F108" s="284">
        <v>1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06300121</v>
      </c>
      <c r="B109" s="311" t="str">
        <f t="shared" si="1"/>
        <v>01/07/2019</v>
      </c>
      <c r="C109" s="284" t="s">
        <v>290</v>
      </c>
      <c r="D109" s="331" t="s">
        <v>291</v>
      </c>
      <c r="E109" s="284">
        <v>2</v>
      </c>
      <c r="F109" s="284">
        <v>3</v>
      </c>
      <c r="G109" s="284">
        <v>5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06300121</v>
      </c>
      <c r="B110" s="311" t="str">
        <f t="shared" si="1"/>
        <v>01/07/2019</v>
      </c>
      <c r="C110" s="284" t="s">
        <v>292</v>
      </c>
      <c r="D110" s="331" t="s">
        <v>293</v>
      </c>
      <c r="E110" s="284">
        <v>14</v>
      </c>
      <c r="F110" s="284">
        <v>6</v>
      </c>
      <c r="G110" s="284">
        <v>15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06300121</v>
      </c>
      <c r="B111" s="311" t="str">
        <f t="shared" si="1"/>
        <v>01/07/2019</v>
      </c>
      <c r="C111" s="284" t="s">
        <v>294</v>
      </c>
      <c r="D111" s="331" t="s">
        <v>295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06300121</v>
      </c>
      <c r="B112" s="311" t="str">
        <f t="shared" si="1"/>
        <v>01/07/2019</v>
      </c>
      <c r="C112" s="284" t="s">
        <v>296</v>
      </c>
      <c r="D112" s="331" t="s">
        <v>297</v>
      </c>
      <c r="E112" s="284">
        <v>2</v>
      </c>
      <c r="F112" s="284">
        <v>1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06300121</v>
      </c>
      <c r="B113" s="311" t="str">
        <f t="shared" si="1"/>
        <v>01/07/2019</v>
      </c>
      <c r="C113" s="284" t="s">
        <v>298</v>
      </c>
      <c r="D113" s="331" t="s">
        <v>299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06300121</v>
      </c>
      <c r="B114" s="311" t="str">
        <f t="shared" si="1"/>
        <v>01/07/2019</v>
      </c>
      <c r="C114" s="284" t="s">
        <v>300</v>
      </c>
      <c r="D114" s="331" t="s">
        <v>301</v>
      </c>
      <c r="E114" s="284">
        <v>6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06300121</v>
      </c>
      <c r="B115" s="311" t="str">
        <f t="shared" si="1"/>
        <v>01/07/2019</v>
      </c>
      <c r="C115" s="284" t="s">
        <v>302</v>
      </c>
      <c r="D115" s="331" t="s">
        <v>303</v>
      </c>
      <c r="E115" s="284">
        <v>4</v>
      </c>
      <c r="F115" s="284">
        <v>2</v>
      </c>
      <c r="G115" s="284">
        <v>4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06300121</v>
      </c>
      <c r="B116" s="311" t="str">
        <f t="shared" si="1"/>
        <v>01/07/2019</v>
      </c>
      <c r="C116" s="284" t="s">
        <v>304</v>
      </c>
      <c r="D116" s="331" t="s">
        <v>305</v>
      </c>
      <c r="E116" s="284">
        <v>24</v>
      </c>
      <c r="F116" s="284">
        <v>34</v>
      </c>
      <c r="G116" s="284">
        <v>104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06300121</v>
      </c>
      <c r="B117" s="311" t="str">
        <f t="shared" si="1"/>
        <v>01/07/2019</v>
      </c>
      <c r="C117" s="284" t="s">
        <v>306</v>
      </c>
      <c r="D117" s="331" t="s">
        <v>307</v>
      </c>
      <c r="E117" s="284">
        <v>10</v>
      </c>
      <c r="F117" s="284">
        <v>6</v>
      </c>
      <c r="G117" s="284">
        <v>20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06300121</v>
      </c>
      <c r="B118" s="311" t="str">
        <f t="shared" si="1"/>
        <v>01/07/2019</v>
      </c>
      <c r="C118" s="284" t="s">
        <v>308</v>
      </c>
      <c r="D118" s="331" t="s">
        <v>309</v>
      </c>
      <c r="E118" s="284">
        <v>16</v>
      </c>
      <c r="F118" s="284">
        <v>2</v>
      </c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06300121</v>
      </c>
      <c r="B119" s="311" t="str">
        <f t="shared" si="1"/>
        <v>01/07/2019</v>
      </c>
      <c r="C119" s="284" t="s">
        <v>310</v>
      </c>
      <c r="D119" s="331" t="s">
        <v>311</v>
      </c>
      <c r="E119" s="284">
        <v>18</v>
      </c>
      <c r="F119" s="284">
        <v>36</v>
      </c>
      <c r="G119" s="284">
        <v>56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06300121</v>
      </c>
      <c r="B120" s="311" t="str">
        <f t="shared" si="1"/>
        <v>01/07/2019</v>
      </c>
      <c r="C120" s="284" t="s">
        <v>312</v>
      </c>
      <c r="D120" s="331" t="s">
        <v>313</v>
      </c>
      <c r="E120" s="284"/>
      <c r="F120" s="284">
        <v>12</v>
      </c>
      <c r="G120" s="284">
        <v>5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06300121</v>
      </c>
      <c r="B121" s="311" t="str">
        <f t="shared" si="1"/>
        <v>01/07/2019</v>
      </c>
      <c r="C121" s="284" t="s">
        <v>314</v>
      </c>
      <c r="D121" s="331" t="s">
        <v>315</v>
      </c>
      <c r="E121" s="284">
        <v>1</v>
      </c>
      <c r="F121" s="284">
        <v>2</v>
      </c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06300121</v>
      </c>
      <c r="B122" s="311" t="str">
        <f t="shared" si="2"/>
        <v>01/07/2019</v>
      </c>
      <c r="C122" s="284" t="s">
        <v>316</v>
      </c>
      <c r="D122" s="331" t="s">
        <v>317</v>
      </c>
      <c r="E122" s="284"/>
      <c r="F122" s="284">
        <v>1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06300121</v>
      </c>
      <c r="B123" s="311" t="str">
        <f t="shared" si="2"/>
        <v>01/07/2019</v>
      </c>
      <c r="C123" s="284" t="s">
        <v>318</v>
      </c>
      <c r="D123" s="331" t="s">
        <v>319</v>
      </c>
      <c r="E123" s="284"/>
      <c r="F123" s="284">
        <v>5</v>
      </c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06300121</v>
      </c>
      <c r="B124" s="311" t="str">
        <f t="shared" si="2"/>
        <v>01/07/2019</v>
      </c>
      <c r="C124" s="284" t="s">
        <v>320</v>
      </c>
      <c r="D124" s="331" t="s">
        <v>321</v>
      </c>
      <c r="E124" s="284"/>
      <c r="F124" s="284">
        <v>1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06300121</v>
      </c>
      <c r="B125" s="311" t="str">
        <f t="shared" si="2"/>
        <v>01/07/2019</v>
      </c>
      <c r="C125" s="284" t="s">
        <v>322</v>
      </c>
      <c r="D125" s="331" t="s">
        <v>323</v>
      </c>
      <c r="E125" s="284"/>
      <c r="F125" s="284"/>
      <c r="G125" s="284">
        <v>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06300121</v>
      </c>
      <c r="B126" s="311" t="str">
        <f t="shared" si="2"/>
        <v>01/07/2019</v>
      </c>
      <c r="C126" s="284" t="s">
        <v>324</v>
      </c>
      <c r="D126" s="331" t="s">
        <v>325</v>
      </c>
      <c r="E126" s="284"/>
      <c r="F126" s="284">
        <v>3</v>
      </c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06300121</v>
      </c>
      <c r="B127" s="311" t="str">
        <f t="shared" si="2"/>
        <v>01/07/2019</v>
      </c>
      <c r="C127" s="284" t="s">
        <v>326</v>
      </c>
      <c r="D127" s="331" t="s">
        <v>327</v>
      </c>
      <c r="E127" s="284">
        <v>3</v>
      </c>
      <c r="F127" s="284">
        <v>1</v>
      </c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06300121</v>
      </c>
      <c r="B128" s="311" t="str">
        <f t="shared" si="2"/>
        <v>01/07/2019</v>
      </c>
      <c r="C128" s="284" t="s">
        <v>328</v>
      </c>
      <c r="D128" s="331" t="s">
        <v>329</v>
      </c>
      <c r="E128" s="284">
        <v>960</v>
      </c>
      <c r="F128" s="284">
        <v>1350</v>
      </c>
      <c r="G128" s="284">
        <v>370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06300121</v>
      </c>
      <c r="B129" s="311" t="str">
        <f t="shared" si="2"/>
        <v>01/07/2019</v>
      </c>
      <c r="C129" s="284" t="s">
        <v>330</v>
      </c>
      <c r="D129" s="331" t="s">
        <v>331</v>
      </c>
      <c r="E129" s="284">
        <v>1</v>
      </c>
      <c r="F129" s="284">
        <v>5</v>
      </c>
      <c r="G129" s="284">
        <v>1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06300121</v>
      </c>
      <c r="B130" s="311" t="str">
        <f t="shared" si="2"/>
        <v>01/07/2019</v>
      </c>
      <c r="C130" s="284" t="s">
        <v>332</v>
      </c>
      <c r="D130" s="331" t="s">
        <v>333</v>
      </c>
      <c r="E130" s="284"/>
      <c r="F130" s="284"/>
      <c r="G130" s="284">
        <v>4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06300121</v>
      </c>
      <c r="B131" s="311" t="str">
        <f t="shared" si="2"/>
        <v>01/07/2019</v>
      </c>
      <c r="C131" s="284" t="s">
        <v>334</v>
      </c>
      <c r="D131" s="331" t="s">
        <v>335</v>
      </c>
      <c r="E131" s="284"/>
      <c r="F131" s="284">
        <v>3</v>
      </c>
      <c r="G131" s="284">
        <v>32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06300121</v>
      </c>
      <c r="B132" s="311" t="str">
        <f t="shared" si="2"/>
        <v>01/07/2019</v>
      </c>
      <c r="C132" s="284" t="s">
        <v>336</v>
      </c>
      <c r="D132" s="331" t="s">
        <v>337</v>
      </c>
      <c r="E132" s="284">
        <v>3</v>
      </c>
      <c r="F132" s="284">
        <v>1</v>
      </c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06300121</v>
      </c>
      <c r="B133" s="311" t="str">
        <f t="shared" si="2"/>
        <v>01/07/2019</v>
      </c>
      <c r="C133" s="284" t="s">
        <v>338</v>
      </c>
      <c r="D133" s="331" t="s">
        <v>339</v>
      </c>
      <c r="E133" s="284">
        <v>6</v>
      </c>
      <c r="F133" s="284">
        <v>12</v>
      </c>
      <c r="G133" s="284">
        <v>2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06300121</v>
      </c>
      <c r="B134" s="311" t="str">
        <f t="shared" si="2"/>
        <v>01/07/2019</v>
      </c>
      <c r="C134" s="284" t="s">
        <v>340</v>
      </c>
      <c r="D134" s="331" t="s">
        <v>341</v>
      </c>
      <c r="E134" s="284">
        <v>3</v>
      </c>
      <c r="F134" s="284">
        <v>2</v>
      </c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06300121</v>
      </c>
      <c r="B135" s="311" t="str">
        <f t="shared" si="2"/>
        <v>01/07/2019</v>
      </c>
      <c r="C135" s="284" t="s">
        <v>342</v>
      </c>
      <c r="D135" s="331" t="s">
        <v>343</v>
      </c>
      <c r="E135" s="284">
        <v>5</v>
      </c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06300121</v>
      </c>
      <c r="B136" s="311" t="str">
        <f t="shared" si="2"/>
        <v>01/07/2019</v>
      </c>
      <c r="C136" s="284" t="s">
        <v>344</v>
      </c>
      <c r="D136" s="331" t="s">
        <v>345</v>
      </c>
      <c r="E136" s="284"/>
      <c r="F136" s="284">
        <v>2</v>
      </c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06300121</v>
      </c>
      <c r="B137" s="311" t="str">
        <f t="shared" si="2"/>
        <v>01/07/2019</v>
      </c>
      <c r="C137" s="284" t="s">
        <v>346</v>
      </c>
      <c r="D137" s="331" t="s">
        <v>347</v>
      </c>
      <c r="E137" s="284">
        <v>29</v>
      </c>
      <c r="F137" s="284">
        <v>110</v>
      </c>
      <c r="G137" s="284">
        <v>500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06300121</v>
      </c>
      <c r="B138" s="311" t="str">
        <f t="shared" si="2"/>
        <v>01/07/2019</v>
      </c>
      <c r="C138" s="284" t="s">
        <v>348</v>
      </c>
      <c r="D138" s="331" t="s">
        <v>349</v>
      </c>
      <c r="E138" s="284">
        <v>1271</v>
      </c>
      <c r="F138" s="284">
        <v>550</v>
      </c>
      <c r="G138" s="284">
        <v>750</v>
      </c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06300121</v>
      </c>
      <c r="B139" s="311" t="str">
        <f t="shared" si="2"/>
        <v>01/07/2019</v>
      </c>
      <c r="C139" s="284" t="s">
        <v>350</v>
      </c>
      <c r="D139" s="331" t="s">
        <v>351</v>
      </c>
      <c r="E139" s="284"/>
      <c r="F139" s="284" t="s">
        <v>352</v>
      </c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06300121</v>
      </c>
      <c r="B140" s="311" t="str">
        <f t="shared" si="2"/>
        <v>01/07/2019</v>
      </c>
      <c r="C140" s="284" t="s">
        <v>353</v>
      </c>
      <c r="D140" s="331" t="s">
        <v>354</v>
      </c>
      <c r="E140" s="284" t="s">
        <v>352</v>
      </c>
      <c r="F140" s="284" t="s">
        <v>352</v>
      </c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06300121</v>
      </c>
      <c r="B141" s="311" t="str">
        <f t="shared" si="2"/>
        <v>01/07/2019</v>
      </c>
      <c r="C141" s="284" t="s">
        <v>355</v>
      </c>
      <c r="D141" s="331" t="s">
        <v>356</v>
      </c>
      <c r="E141" s="284"/>
      <c r="F141" s="284"/>
      <c r="G141" s="284" t="s">
        <v>352</v>
      </c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06300121</v>
      </c>
      <c r="B142" s="311" t="str">
        <f t="shared" si="2"/>
        <v>01/07/2019</v>
      </c>
      <c r="C142" s="284" t="s">
        <v>357</v>
      </c>
      <c r="D142" s="331" t="s">
        <v>358</v>
      </c>
      <c r="E142" s="284">
        <v>10</v>
      </c>
      <c r="F142" s="284">
        <v>11</v>
      </c>
      <c r="G142" s="284">
        <v>2</v>
      </c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06300121</v>
      </c>
      <c r="B143" s="311" t="str">
        <f t="shared" si="2"/>
        <v>01/07/2019</v>
      </c>
      <c r="C143" s="284" t="s">
        <v>359</v>
      </c>
      <c r="D143" s="331" t="s">
        <v>360</v>
      </c>
      <c r="E143" s="284"/>
      <c r="F143" s="284">
        <v>3</v>
      </c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06300121</v>
      </c>
      <c r="B144" s="311" t="str">
        <f t="shared" si="2"/>
        <v>01/07/2019</v>
      </c>
      <c r="C144" s="284" t="s">
        <v>361</v>
      </c>
      <c r="D144" s="331" t="s">
        <v>362</v>
      </c>
      <c r="E144" s="284"/>
      <c r="F144" s="284">
        <v>1</v>
      </c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06300121</v>
      </c>
      <c r="B145" s="311" t="str">
        <f t="shared" si="2"/>
        <v>01/07/2019</v>
      </c>
      <c r="C145" s="284" t="s">
        <v>363</v>
      </c>
      <c r="D145" s="331" t="s">
        <v>364</v>
      </c>
      <c r="E145" s="284">
        <v>8</v>
      </c>
      <c r="F145" s="284">
        <v>1</v>
      </c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06300121</v>
      </c>
      <c r="B146" s="311" t="str">
        <f t="shared" si="2"/>
        <v>01/07/2019</v>
      </c>
      <c r="C146" s="284" t="s">
        <v>365</v>
      </c>
      <c r="D146" s="331" t="s">
        <v>366</v>
      </c>
      <c r="E146" s="284">
        <v>865</v>
      </c>
      <c r="F146" s="284">
        <v>725</v>
      </c>
      <c r="G146" s="284">
        <v>185</v>
      </c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06300121</v>
      </c>
      <c r="B147" s="311" t="str">
        <f t="shared" si="2"/>
        <v>01/07/2019</v>
      </c>
      <c r="C147" s="284" t="s">
        <v>367</v>
      </c>
      <c r="D147" s="331" t="s">
        <v>368</v>
      </c>
      <c r="E147" s="284"/>
      <c r="F147" s="284">
        <v>1</v>
      </c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06300121</v>
      </c>
      <c r="B148" s="311" t="str">
        <f t="shared" si="2"/>
        <v>01/07/2019</v>
      </c>
      <c r="C148" s="284" t="s">
        <v>369</v>
      </c>
      <c r="D148" s="331" t="s">
        <v>370</v>
      </c>
      <c r="E148" s="284">
        <v>117</v>
      </c>
      <c r="F148" s="284">
        <v>100</v>
      </c>
      <c r="G148" s="284">
        <v>150</v>
      </c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06300121</v>
      </c>
      <c r="B149" s="311" t="str">
        <f t="shared" si="2"/>
        <v>01/07/2019</v>
      </c>
      <c r="C149" s="284" t="s">
        <v>371</v>
      </c>
      <c r="D149" s="331" t="s">
        <v>372</v>
      </c>
      <c r="E149" s="284">
        <v>1</v>
      </c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06300121</v>
      </c>
      <c r="B150" s="311" t="str">
        <f t="shared" si="2"/>
        <v>01/07/2019</v>
      </c>
      <c r="C150" s="284" t="s">
        <v>373</v>
      </c>
      <c r="D150" s="331" t="s">
        <v>374</v>
      </c>
      <c r="E150" s="284"/>
      <c r="F150" s="284">
        <v>2</v>
      </c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06300121</v>
      </c>
      <c r="B151" s="311" t="str">
        <f t="shared" si="2"/>
        <v>01/07/2019</v>
      </c>
      <c r="C151" s="284" t="s">
        <v>375</v>
      </c>
      <c r="D151" s="331" t="s">
        <v>376</v>
      </c>
      <c r="E151" s="284">
        <v>3</v>
      </c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06300121</v>
      </c>
      <c r="B152" s="311" t="str">
        <f t="shared" si="2"/>
        <v>01/07/2019</v>
      </c>
      <c r="C152" s="284" t="s">
        <v>377</v>
      </c>
      <c r="D152" s="331" t="s">
        <v>378</v>
      </c>
      <c r="E152" s="284">
        <v>2</v>
      </c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06300121</v>
      </c>
      <c r="B153" s="311" t="str">
        <f t="shared" si="2"/>
        <v>01/07/2019</v>
      </c>
      <c r="C153" s="284" t="s">
        <v>379</v>
      </c>
      <c r="D153" s="331" t="s">
        <v>380</v>
      </c>
      <c r="E153" s="284">
        <v>1</v>
      </c>
      <c r="F153" s="284">
        <v>5</v>
      </c>
      <c r="G153" s="284">
        <v>1</v>
      </c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06300121</v>
      </c>
      <c r="B154" s="311" t="str">
        <f t="shared" si="3"/>
        <v>01/07/2019</v>
      </c>
      <c r="C154" s="284" t="s">
        <v>381</v>
      </c>
      <c r="D154" s="331" t="s">
        <v>382</v>
      </c>
      <c r="E154" s="284">
        <v>1</v>
      </c>
      <c r="F154" s="284">
        <v>2</v>
      </c>
      <c r="G154" s="284">
        <v>2</v>
      </c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06300121</v>
      </c>
      <c r="B155" s="311" t="str">
        <f t="shared" si="3"/>
        <v>01/07/2019</v>
      </c>
      <c r="C155" s="284" t="s">
        <v>383</v>
      </c>
      <c r="D155" s="331" t="s">
        <v>384</v>
      </c>
      <c r="E155" s="284">
        <v>76</v>
      </c>
      <c r="F155" s="284">
        <v>57</v>
      </c>
      <c r="G155" s="284">
        <v>39</v>
      </c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06300121</v>
      </c>
      <c r="B156" s="311" t="str">
        <f t="shared" si="3"/>
        <v>01/07/2019</v>
      </c>
      <c r="C156" s="284" t="s">
        <v>385</v>
      </c>
      <c r="D156" s="331" t="s">
        <v>386</v>
      </c>
      <c r="E156" s="284"/>
      <c r="F156" s="284">
        <v>10</v>
      </c>
      <c r="G156" s="284">
        <v>1</v>
      </c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06300121</v>
      </c>
      <c r="B157" s="311" t="str">
        <f t="shared" si="3"/>
        <v>01/07/2019</v>
      </c>
      <c r="C157" s="284" t="s">
        <v>387</v>
      </c>
      <c r="D157" s="331" t="s">
        <v>388</v>
      </c>
      <c r="E157" s="284" t="s">
        <v>352</v>
      </c>
      <c r="F157" s="284" t="s">
        <v>352</v>
      </c>
      <c r="G157" s="284" t="s">
        <v>352</v>
      </c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06300121</v>
      </c>
      <c r="B158" s="311" t="str">
        <f t="shared" si="3"/>
        <v>01/07/2019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06300121</v>
      </c>
      <c r="B159" s="311" t="str">
        <f t="shared" si="3"/>
        <v>01/07/2019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06300121</v>
      </c>
      <c r="B160" s="311" t="str">
        <f t="shared" si="3"/>
        <v>01/07/2019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06300121</v>
      </c>
      <c r="B161" s="311" t="str">
        <f t="shared" si="3"/>
        <v>01/07/2019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06300121</v>
      </c>
      <c r="B162" s="311" t="str">
        <f t="shared" si="3"/>
        <v>01/07/2019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06300121</v>
      </c>
      <c r="B163" s="311" t="str">
        <f t="shared" si="3"/>
        <v>01/07/2019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06300121</v>
      </c>
      <c r="B164" s="311" t="str">
        <f t="shared" si="3"/>
        <v>01/07/2019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06300121</v>
      </c>
      <c r="B165" s="311" t="str">
        <f t="shared" si="3"/>
        <v>01/07/2019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06300121</v>
      </c>
      <c r="B166" s="311" t="str">
        <f t="shared" si="3"/>
        <v>01/07/2019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06300121</v>
      </c>
      <c r="B167" s="311" t="str">
        <f t="shared" si="3"/>
        <v>01/07/2019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06300121</v>
      </c>
      <c r="B168" s="311" t="str">
        <f t="shared" si="3"/>
        <v>01/07/2019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06300121</v>
      </c>
      <c r="B169" s="311" t="str">
        <f t="shared" si="3"/>
        <v>01/07/2019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06300121</v>
      </c>
      <c r="B170" s="311" t="str">
        <f t="shared" si="3"/>
        <v>01/07/2019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06300121</v>
      </c>
      <c r="B171" s="311" t="str">
        <f t="shared" si="3"/>
        <v>01/07/2019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06300121</v>
      </c>
      <c r="B172" s="311" t="str">
        <f t="shared" si="3"/>
        <v>01/07/2019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06300121</v>
      </c>
      <c r="B173" s="311" t="str">
        <f t="shared" si="3"/>
        <v>01/07/2019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06300121</v>
      </c>
      <c r="B174" s="311" t="str">
        <f t="shared" si="3"/>
        <v>01/07/2019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06300121</v>
      </c>
      <c r="B175" s="311" t="str">
        <f t="shared" si="3"/>
        <v>01/07/2019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06300121</v>
      </c>
      <c r="B176" s="311" t="str">
        <f t="shared" si="3"/>
        <v>01/07/2019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06300121</v>
      </c>
      <c r="B177" s="311" t="str">
        <f t="shared" si="3"/>
        <v>01/07/2019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06300121</v>
      </c>
      <c r="B178" s="311" t="str">
        <f t="shared" si="3"/>
        <v>01/07/2019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06300121</v>
      </c>
      <c r="B179" s="311" t="str">
        <f t="shared" si="3"/>
        <v>01/07/2019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06300121</v>
      </c>
      <c r="B180" s="311" t="str">
        <f t="shared" si="3"/>
        <v>01/07/2019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06300121</v>
      </c>
      <c r="B181" s="311" t="str">
        <f t="shared" si="3"/>
        <v>01/07/2019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06300121</v>
      </c>
      <c r="B182" s="311" t="str">
        <f t="shared" si="3"/>
        <v>01/07/2019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06300121</v>
      </c>
      <c r="B183" s="311" t="str">
        <f t="shared" si="3"/>
        <v>01/07/2019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06300121</v>
      </c>
      <c r="B184" s="311" t="str">
        <f t="shared" si="3"/>
        <v>01/07/2019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06300121</v>
      </c>
      <c r="B185" s="311" t="str">
        <f t="shared" si="3"/>
        <v>01/07/2019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06300121</v>
      </c>
      <c r="B186" s="311" t="str">
        <f t="shared" si="4"/>
        <v>01/07/2019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06300121</v>
      </c>
      <c r="B187" s="311" t="str">
        <f t="shared" si="4"/>
        <v>01/07/2019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06300121</v>
      </c>
      <c r="B188" s="311" t="str">
        <f t="shared" si="4"/>
        <v>01/07/2019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06300121</v>
      </c>
      <c r="B189" s="311" t="str">
        <f t="shared" si="4"/>
        <v>01/07/2019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06300121</v>
      </c>
      <c r="B190" s="311" t="str">
        <f t="shared" si="4"/>
        <v>01/07/2019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06300121</v>
      </c>
      <c r="B191" s="311" t="str">
        <f t="shared" si="4"/>
        <v>01/07/2019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06300121</v>
      </c>
      <c r="B192" s="311" t="str">
        <f t="shared" si="4"/>
        <v>01/07/2019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06300121</v>
      </c>
      <c r="B193" s="311" t="str">
        <f t="shared" si="4"/>
        <v>01/07/2019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06300121</v>
      </c>
      <c r="B194" s="311" t="str">
        <f t="shared" si="4"/>
        <v>01/07/2019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06300121</v>
      </c>
      <c r="B195" s="311" t="str">
        <f t="shared" si="4"/>
        <v>01/07/2019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06300121</v>
      </c>
      <c r="B196" s="311" t="str">
        <f t="shared" si="4"/>
        <v>01/07/2019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06300121</v>
      </c>
      <c r="B197" s="311" t="str">
        <f t="shared" si="4"/>
        <v>01/07/2019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06300121</v>
      </c>
      <c r="B198" s="311" t="str">
        <f t="shared" si="4"/>
        <v>01/07/2019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06300121</v>
      </c>
      <c r="B199" s="311" t="str">
        <f t="shared" si="4"/>
        <v>01/07/2019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06300121</v>
      </c>
      <c r="B200" s="311" t="str">
        <f t="shared" si="4"/>
        <v>01/07/2019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06300121</v>
      </c>
      <c r="B201" s="311" t="str">
        <f t="shared" si="4"/>
        <v>01/07/2019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06300121</v>
      </c>
      <c r="B202" s="311" t="str">
        <f t="shared" si="4"/>
        <v>01/07/2019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06300121</v>
      </c>
      <c r="B203" s="311" t="str">
        <f t="shared" si="4"/>
        <v>01/07/2019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06300121</v>
      </c>
      <c r="B204" s="311" t="str">
        <f t="shared" si="4"/>
        <v>01/07/2019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06300121</v>
      </c>
      <c r="B205" s="311" t="str">
        <f t="shared" si="4"/>
        <v>01/07/2019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06300121</v>
      </c>
      <c r="B206" s="311" t="str">
        <f t="shared" si="4"/>
        <v>01/07/2019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06300121</v>
      </c>
      <c r="B207" s="311" t="str">
        <f t="shared" si="4"/>
        <v>01/07/2019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06300121</v>
      </c>
      <c r="B208" s="311" t="str">
        <f t="shared" si="4"/>
        <v>01/07/2019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06300121</v>
      </c>
      <c r="B209" s="311" t="str">
        <f t="shared" si="4"/>
        <v>01/07/2019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06300121</v>
      </c>
      <c r="B210" s="311" t="str">
        <f t="shared" si="4"/>
        <v>01/07/2019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06300121</v>
      </c>
      <c r="B211" s="311" t="str">
        <f t="shared" si="4"/>
        <v>01/07/2019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06300121</v>
      </c>
      <c r="B212" s="311" t="str">
        <f t="shared" si="4"/>
        <v>01/07/2019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06300121</v>
      </c>
      <c r="B213" s="311" t="str">
        <f t="shared" si="4"/>
        <v>01/07/2019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06300121</v>
      </c>
      <c r="B214" s="311" t="str">
        <f t="shared" si="4"/>
        <v>01/07/2019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06300121</v>
      </c>
      <c r="B215" s="311" t="str">
        <f t="shared" si="4"/>
        <v>01/07/2019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06300121</v>
      </c>
      <c r="B216" s="311" t="str">
        <f t="shared" si="4"/>
        <v>01/07/2019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06300121</v>
      </c>
      <c r="B217" s="311" t="str">
        <f t="shared" si="4"/>
        <v>01/07/2019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06300121</v>
      </c>
      <c r="B218" s="311" t="str">
        <f t="shared" si="5"/>
        <v>01/07/2019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06300121</v>
      </c>
      <c r="B219" s="311" t="str">
        <f t="shared" si="5"/>
        <v>01/07/2019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06300121</v>
      </c>
      <c r="B220" s="311" t="str">
        <f t="shared" si="5"/>
        <v>01/07/2019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06300121</v>
      </c>
      <c r="B221" s="311" t="str">
        <f t="shared" si="5"/>
        <v>01/07/2019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06300121</v>
      </c>
      <c r="B222" s="311" t="str">
        <f t="shared" si="5"/>
        <v>01/07/2019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06300121</v>
      </c>
      <c r="B223" s="311" t="str">
        <f t="shared" si="5"/>
        <v>01/07/2019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06300121</v>
      </c>
      <c r="B224" s="311" t="str">
        <f t="shared" si="5"/>
        <v>01/07/2019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06300121</v>
      </c>
      <c r="B225" s="311" t="str">
        <f t="shared" si="5"/>
        <v>01/07/2019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06300121</v>
      </c>
      <c r="B226" s="311" t="str">
        <f t="shared" si="5"/>
        <v>01/07/2019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06300121</v>
      </c>
      <c r="B227" s="311" t="str">
        <f t="shared" si="5"/>
        <v>01/07/2019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06300121</v>
      </c>
      <c r="B228" s="311" t="str">
        <f t="shared" si="5"/>
        <v>01/07/2019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06300121</v>
      </c>
      <c r="B229" s="311" t="str">
        <f t="shared" si="5"/>
        <v>01/07/2019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06300121</v>
      </c>
      <c r="B230" s="311" t="str">
        <f t="shared" si="5"/>
        <v>01/07/2019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06300121</v>
      </c>
      <c r="B231" s="311" t="str">
        <f t="shared" si="5"/>
        <v>01/07/2019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06300121</v>
      </c>
      <c r="B232" s="311" t="str">
        <f t="shared" si="5"/>
        <v>01/07/2019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06300121</v>
      </c>
      <c r="B233" s="311" t="str">
        <f t="shared" si="5"/>
        <v>01/07/2019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06300121</v>
      </c>
      <c r="B234" s="311" t="str">
        <f t="shared" si="5"/>
        <v>01/07/2019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06300121</v>
      </c>
      <c r="B235" s="311" t="str">
        <f t="shared" si="5"/>
        <v>01/07/2019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06300121</v>
      </c>
      <c r="B236" s="311" t="str">
        <f t="shared" si="5"/>
        <v>01/07/2019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06300121</v>
      </c>
      <c r="B237" s="311" t="str">
        <f t="shared" si="5"/>
        <v>01/07/2019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06300121</v>
      </c>
      <c r="B238" s="311" t="str">
        <f t="shared" si="5"/>
        <v>01/07/2019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06300121</v>
      </c>
      <c r="B239" s="311" t="str">
        <f t="shared" si="5"/>
        <v>01/07/2019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06300121</v>
      </c>
      <c r="B240" s="311" t="str">
        <f t="shared" si="5"/>
        <v>01/07/2019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06300121</v>
      </c>
      <c r="B241" s="311" t="str">
        <f t="shared" si="5"/>
        <v>01/07/2019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06300121</v>
      </c>
      <c r="B242" s="311" t="str">
        <f t="shared" si="5"/>
        <v>01/07/2019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06300121</v>
      </c>
      <c r="B243" s="311" t="str">
        <f t="shared" si="5"/>
        <v>01/07/2019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0BF5C2BF-4923-499B-B23E-297A661DF333}">
      <formula1>$T$2:$T$3</formula1>
    </dataValidation>
    <dataValidation type="list" allowBlank="1" showErrorMessage="1" errorTitle="Bocal de regroupement" sqref="F78" xr:uid="{4C6CCC4C-0520-4DDA-B254-85BD6EB647B3}">
      <formula1>#REF!</formula1>
    </dataValidation>
    <dataValidation type="list" allowBlank="1" showErrorMessage="1" errorTitle="Abondance végétation de 0 à 5" sqref="K78" xr:uid="{E363BD32-9512-4E98-A6C8-7C3F5710E92B}">
      <formula1>#REF!</formula1>
    </dataValidation>
    <dataValidation type="list" allowBlank="1" showErrorMessage="1" errorTitle="Intensité du comatage de 0 à 5" sqref="H78" xr:uid="{373C11A5-7F6B-4AEF-8347-7F0F28D783EB}">
      <formula1>#REF!</formula1>
    </dataValidation>
    <dataValidation type="list" allowBlank="1" showErrorMessage="1" errorTitle="Codage SANDRE svp" sqref="E78" xr:uid="{069D48BB-DAF6-4996-8B3A-A9FD2652D033}">
      <formula1>#REF!</formula1>
    </dataValidation>
    <dataValidation type="list" allowBlank="1" showInputMessage="1" showErrorMessage="1" sqref="D78 IV67:IV78" xr:uid="{CB6D30CD-C865-49C2-8CCC-4BC1B8975480}">
      <formula1>#REF!</formula1>
    </dataValidation>
    <dataValidation type="list" allowBlank="1" errorTitle="Codage SANDRE svp" sqref="E66:E77" xr:uid="{C799284A-C4EB-4A57-94E9-2377B8C3139D}">
      <formula1>"N1, N3, N5 , N6"</formula1>
    </dataValidation>
    <dataValidation type="list" allowBlank="1" showInputMessage="1" sqref="D67:D77" xr:uid="{AE026FB0-9807-4B23-B785-9F5090980643}">
      <formula1>"S1, S2, S3, S9, S10, S11, S18, S24, S25, S28, S29, S30"</formula1>
    </dataValidation>
    <dataValidation allowBlank="1" showErrorMessage="1" errorTitle="Altitude en mètres" sqref="K23:N23" xr:uid="{B5E04119-E14F-42A3-B8F5-BCC06F63A743}"/>
    <dataValidation type="list" allowBlank="1" errorTitle="Bocal de regroupement" sqref="F66:F77" xr:uid="{10ED5448-29F9-447B-B990-DAE00C38E50B}">
      <formula1>"PhA , PhB, PhC"</formula1>
    </dataValidation>
    <dataValidation type="list" allowBlank="1" errorTitle="Intensité du comatage de 0 à 5" sqref="H66:H77" xr:uid="{00228D9E-3AFA-4D7D-9C9E-496982CD6FDC}">
      <formula1>"0, 1, 2, 3, 4, 5"</formula1>
    </dataValidation>
    <dataValidation type="list" allowBlank="1" errorTitle="Stabilité ou non du substrat" sqref="I66:I77" xr:uid="{C3B7FA2A-B6A2-429C-9A25-F711FE41827E}">
      <formula1>"stable , moyennement stable , instable"</formula1>
    </dataValidation>
    <dataValidation type="list" allowBlank="1" errorTitle="Abondance végétation de 0 à 5" sqref="K66:K77" xr:uid="{1226EF73-3877-4CEC-BC76-8BEDEC26E138}">
      <formula1>"0, 1, 2, 3, 4, 5"</formula1>
    </dataValidation>
    <dataValidation type="list" allowBlank="1" errorTitle="Choisir une des 4 catégories" error="Vous devez indiquer une des 4 catégories de la liste déroulante" sqref="I39:I50" xr:uid="{F074116D-FE41-4711-BE88-A095C406373E}">
      <formula1>"D, M, MNR, P"</formula1>
    </dataValidation>
    <dataValidation type="list" allowBlank="1" sqref="D66" xr:uid="{16EA3F1F-D2CD-4B65-B521-1692F780BF8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87B0381-0AFF-454A-9803-A92D59549AE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8B44EC3-DBDC-4A34-944E-9AE754A2148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13110A0-2118-4A69-979C-0D0180D97C5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592ED39-75D1-425F-8BF2-E9ECE9F3CD56}">
      <formula1>1</formula1>
      <formula2>3</formula2>
    </dataValidation>
    <dataValidation allowBlank="1" showErrorMessage="1" promptTitle="ATTENTION" prompt="en Lambert II étendu" sqref="G23 E27:E28" xr:uid="{C7F8ED97-8A4F-4F16-BC1D-E77095566377}"/>
    <dataValidation type="textLength" allowBlank="1" showInputMessage="1" showErrorMessage="1" sqref="A41:E41 IS42:IV42" xr:uid="{E6919E35-4EB9-4787-B4BC-59959DCF2CFC}">
      <formula1>0</formula1>
      <formula2>50</formula2>
    </dataValidation>
    <dataValidation type="whole" allowBlank="1" showErrorMessage="1" errorTitle="Altitude en mètres" sqref="I23:I28" xr:uid="{77C13114-9AF8-4C80-86B3-CB06127176D7}">
      <formula1>0</formula1>
      <formula2>4000</formula2>
    </dataValidation>
    <dataValidation type="decimal" allowBlank="1" showErrorMessage="1" errorTitle="Recouvrement en % de 0 à 100" sqref="H39:H50" xr:uid="{8EAC2961-8F45-4E23-BE2C-051C4DBF5116}">
      <formula1>0</formula1>
      <formula2>100</formula2>
    </dataValidation>
    <dataValidation type="textLength" operator="equal" allowBlank="1" showErrorMessage="1" errorTitle="Code INSEE selon le type 00000" sqref="F23" xr:uid="{55E1C52D-BA21-4F0F-9CFD-805534D00273}">
      <formula1>5</formula1>
      <formula2>0</formula2>
    </dataValidation>
    <dataValidation type="date" allowBlank="1" showErrorMessage="1" errorTitle="Date du prélèvement (jj/mm/aaaa)" sqref="IV40" xr:uid="{FA0F56EB-A80D-4F65-9EC3-1FE2446F90E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2020-03-13T07:56:41Z</dcterms:created>
  <dcterms:modified xsi:type="dcterms:W3CDTF">2020-03-13T07:56:42Z</dcterms:modified>
</cp:coreProperties>
</file>