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MARLO\19035_MARLO_exports\"/>
    </mc:Choice>
  </mc:AlternateContent>
  <xr:revisionPtr revIDLastSave="0" documentId="13_ncr:1_{F6134324-C5D9-4D9D-881F-CB5B78EAD97B}" xr6:coauthVersionLast="45" xr6:coauthVersionMax="45" xr10:uidLastSave="{00000000-0000-0000-0000-000000000000}"/>
  <bookViews>
    <workbookView xWindow="-120" yWindow="-120" windowWidth="24240" windowHeight="13140" xr2:uid="{42F44A49-562C-40D2-9D04-C7491B6C62B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</calcChain>
</file>

<file path=xl/sharedStrings.xml><?xml version="1.0" encoding="utf-8"?>
<sst xmlns="http://schemas.openxmlformats.org/spreadsheetml/2006/main" count="640" uniqueCount="329">
  <si>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</si>
  <si>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</si>
  <si>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</si>
  <si>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</si>
  <si>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</si>
  <si>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</si>
  <si>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</si>
  <si>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</si>
  <si>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</si>
  <si>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</si>
  <si>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</si>
  <si>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</si>
  <si>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</si>
  <si>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MARAVENNE</t>
  </si>
  <si>
    <t>MARAVENNE A LA-LONDE-DES-MAURS</t>
  </si>
  <si>
    <t>10/06/2019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</si>
  <si>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</si>
  <si>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</si>
  <si>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</si>
  <si>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</si>
  <si>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</si>
  <si>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</si>
  <si>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</si>
  <si>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</si>
  <si>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</si>
  <si>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</si>
  <si>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</si>
  <si>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</si>
  <si>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</si>
  <si>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</si>
  <si>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</si>
  <si>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</si>
  <si>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</si>
  <si>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</si>
  <si>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</si>
  <si>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</si>
  <si>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</si>
  <si>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</si>
  <si>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</si>
  <si>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</si>
  <si>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</si>
  <si>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</si>
  <si>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</si>
  <si>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N1</t>
  </si>
  <si>
    <t>A</t>
  </si>
  <si>
    <t>P2</t>
  </si>
  <si>
    <t>S30</t>
  </si>
  <si>
    <t>P3</t>
  </si>
  <si>
    <t>S9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</si>
  <si>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</si>
  <si>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</si>
  <si>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</si>
  <si>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</si>
  <si>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</si>
  <si>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</si>
  <si>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</si>
  <si>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</si>
  <si>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S25</t>
  </si>
  <si>
    <t>STATION</t>
  </si>
  <si>
    <t>Nom du site de prélèvement invertébrés</t>
  </si>
  <si>
    <t>P7</t>
  </si>
  <si>
    <t>S18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</si>
  <si>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</si>
  <si>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</si>
  <si>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</si>
  <si>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</si>
  <si>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</si>
  <si>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N3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</si>
  <si>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</si>
  <si>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</si>
  <si>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</si>
  <si>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</si>
  <si>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</si>
  <si>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</si>
  <si>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</si>
  <si>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</si>
  <si>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</si>
  <si>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</si>
  <si>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</si>
  <si>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</si>
  <si>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</si>
  <si>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</si>
  <si>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</si>
  <si>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</si>
  <si>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</si>
  <si>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</si>
  <si>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</si>
  <si>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</si>
  <si>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</si>
  <si>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</si>
  <si>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</si>
  <si>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</si>
  <si>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</si>
  <si>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</si>
  <si>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</si>
  <si>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</si>
  <si>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</si>
  <si>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</si>
  <si>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</si>
  <si>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</si>
  <si>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</si>
  <si>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</si>
  <si>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</si>
  <si>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</si>
  <si>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</si>
  <si>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</si>
  <si>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</si>
  <si>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</si>
  <si>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</si>
  <si>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</si>
  <si>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</si>
  <si>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</si>
  <si>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</si>
  <si>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</si>
  <si>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</si>
  <si>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</si>
  <si>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</si>
  <si>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</si>
  <si>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</si>
  <si>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</si>
  <si>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</si>
  <si>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</si>
  <si>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</si>
  <si>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</si>
  <si>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</si>
  <si>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</si>
  <si>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</si>
  <si>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</si>
  <si>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</si>
  <si>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P9, P11</t>
  </si>
  <si>
    <t>P5, P10,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</si>
  <si>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</si>
  <si>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</si>
  <si>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</si>
  <si>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</si>
  <si>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</si>
  <si>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</si>
  <si>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</si>
  <si>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</si>
  <si>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</si>
  <si>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P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</si>
  <si>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</si>
  <si>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</si>
  <si>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</si>
  <si>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</si>
  <si>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</si>
  <si>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</si>
  <si>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</si>
  <si>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</si>
  <si>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</si>
  <si>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</si>
  <si>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</si>
  <si>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</si>
  <si>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</si>
  <si>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</si>
  <si>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</si>
  <si>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</si>
  <si>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</si>
  <si>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</si>
  <si>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</si>
  <si>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</si>
  <si>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</si>
  <si>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</si>
  <si>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</si>
  <si>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</si>
  <si>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</si>
  <si>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</si>
  <si>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</si>
  <si>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</si>
  <si>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</si>
  <si>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</si>
  <si>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</si>
  <si>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</si>
  <si>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</si>
  <si>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</si>
  <si>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</si>
  <si>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</si>
  <si>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</si>
  <si>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</si>
  <si>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</si>
  <si>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</si>
  <si>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</si>
  <si>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</si>
  <si>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</si>
  <si>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</si>
  <si>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</si>
  <si>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</si>
  <si>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</si>
  <si>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</si>
  <si>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</si>
  <si>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</si>
  <si>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</si>
  <si>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</si>
  <si>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</si>
  <si>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</si>
  <si>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</si>
  <si>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06300150</t>
  </si>
  <si>
    <t xml:space="preserve"> LA-LONDE-DES-MAURS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</si>
  <si>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</si>
  <si>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</si>
  <si>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</si>
  <si>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</si>
  <si>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</si>
  <si>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</si>
  <si>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</si>
  <si>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</si>
  <si>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</si>
  <si>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</si>
  <si>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</si>
  <si>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</si>
  <si>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</si>
  <si>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</si>
  <si>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</si>
  <si>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</si>
  <si>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</si>
  <si>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</si>
  <si>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</si>
  <si>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</si>
  <si>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</si>
  <si>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</si>
  <si>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</si>
  <si>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</si>
  <si>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</si>
  <si>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</si>
  <si>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</si>
  <si>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</si>
  <si>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</si>
  <si>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</si>
  <si>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</si>
  <si>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</si>
  <si>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</si>
  <si>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</si>
  <si>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</si>
  <si>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</si>
  <si>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</si>
  <si>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</si>
  <si>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</si>
  <si>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</si>
  <si>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</si>
  <si>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</si>
  <si>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</si>
  <si>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</si>
  <si>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</si>
  <si>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</si>
  <si>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</si>
  <si>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</si>
  <si>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</si>
  <si>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</si>
  <si>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</si>
  <si>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</si>
  <si>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Tinodes</t>
  </si>
  <si>
    <t>245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</si>
  <si>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</si>
  <si>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</si>
  <si>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</si>
  <si>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</si>
  <si>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</si>
  <si>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</si>
  <si>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</si>
  <si>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</si>
  <si>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Leptophlebiidae</t>
  </si>
  <si>
    <t>473</t>
  </si>
  <si>
    <t>Habrophlebia</t>
  </si>
  <si>
    <t>491</t>
  </si>
  <si>
    <t>Nepidae</t>
  </si>
  <si>
    <t>725</t>
  </si>
  <si>
    <t>Notonectidae</t>
  </si>
  <si>
    <t>728</t>
  </si>
  <si>
    <t>sF. Laccophilinae</t>
  </si>
  <si>
    <t>2394</t>
  </si>
  <si>
    <t>sF. Colymbetinae</t>
  </si>
  <si>
    <t>2395</t>
  </si>
  <si>
    <t>sF. Hydroporinae</t>
  </si>
  <si>
    <t>2393</t>
  </si>
  <si>
    <t>Oulimnius</t>
  </si>
  <si>
    <t>622</t>
  </si>
  <si>
    <t>Haliplus</t>
  </si>
  <si>
    <t>518</t>
  </si>
  <si>
    <t>Hydrophilidae</t>
  </si>
  <si>
    <t>571</t>
  </si>
  <si>
    <t>sF. Hydrophilinae</t>
  </si>
  <si>
    <t>2517</t>
  </si>
  <si>
    <t>Blephariceridae</t>
  </si>
  <si>
    <t>747</t>
  </si>
  <si>
    <t>Chironomidae</t>
  </si>
  <si>
    <t>807</t>
  </si>
  <si>
    <t>Culicidae</t>
  </si>
  <si>
    <t>796</t>
  </si>
  <si>
    <t>Dixidae</t>
  </si>
  <si>
    <t>793</t>
  </si>
  <si>
    <t>Limoniidae</t>
  </si>
  <si>
    <t>757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</si>
  <si>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</si>
  <si>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</si>
  <si>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</si>
  <si>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</si>
  <si>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</si>
  <si>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</si>
  <si>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</si>
  <si>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</si>
  <si>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Calopteryx</t>
  </si>
  <si>
    <t>650</t>
  </si>
  <si>
    <t>Onychogomphus</t>
  </si>
  <si>
    <t>682</t>
  </si>
  <si>
    <t>Chalcholestes</t>
  </si>
  <si>
    <t>2611</t>
  </si>
  <si>
    <t>Libellulidae</t>
  </si>
  <si>
    <t>696</t>
  </si>
  <si>
    <t>CLADOCERES</t>
  </si>
  <si>
    <t>3127</t>
  </si>
  <si>
    <t>présence</t>
  </si>
  <si>
    <t>COPEPODE</t>
  </si>
  <si>
    <t>3206</t>
  </si>
  <si>
    <t>OSTRACODES</t>
  </si>
  <si>
    <t>3170</t>
  </si>
  <si>
    <t>HYDRACARIENS = Hydracarina</t>
  </si>
  <si>
    <t>906</t>
  </si>
  <si>
    <t>Ancylus</t>
  </si>
  <si>
    <t>1028</t>
  </si>
  <si>
    <t>Potamopyrgus</t>
  </si>
  <si>
    <t>978</t>
  </si>
  <si>
    <t>Physa lato-sensu</t>
  </si>
  <si>
    <t>997</t>
  </si>
  <si>
    <t>OLIGOCHAETA</t>
  </si>
  <si>
    <t>933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</si>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</sst>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3CC03E0-BF18-45AE-A4C3-91A6A6180631}"/>
    <cellStyle name="Normal_résultats" xfId="1" xr:uid="{10EB794D-626C-4EBD-B47A-1BD7D5A48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MARLO/19035_MARLO_10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MARLO</v>
          </cell>
          <cell r="L5">
            <v>43626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C781-A9B2-44A0-8076-11A633629AD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6300150</v>
      </c>
      <c r="B6" s="27" t="s">
        <v>13</v>
      </c>
      <c r="C6" s="27" t="s">
        <v>14</v>
      </c>
      <c r="D6" s="28" t="s">
        <v>15</v>
      </c>
      <c r="E6" s="27">
        <v>965001.7422045964</v>
      </c>
      <c r="F6" s="27">
        <v>6234237.8015127424</v>
      </c>
      <c r="G6" s="27">
        <v>965025.74033920467</v>
      </c>
      <c r="H6" s="29">
        <v>6234149.7743954035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2.0714285714285716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186.42857142857144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9.321428571428573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43</v>
      </c>
      <c r="M23" s="82" t="s">
        <v>54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57</v>
      </c>
      <c r="L24" s="82" t="s">
        <v>43</v>
      </c>
      <c r="M24" s="82" t="s">
        <v>54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43</v>
      </c>
      <c r="M25" s="82" t="s">
        <v>54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54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53</v>
      </c>
      <c r="L27" s="82" t="s">
        <v>67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53</v>
      </c>
      <c r="L28" s="82" t="s">
        <v>43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53</v>
      </c>
      <c r="L29" s="82" t="s">
        <v>67</v>
      </c>
      <c r="M29" s="82" t="s">
        <v>68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53</v>
      </c>
      <c r="L30" s="103" t="s">
        <v>43</v>
      </c>
      <c r="M30" s="103" t="s">
        <v>68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67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90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95</v>
      </c>
      <c r="O37" s="120" t="s">
        <v>96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97</v>
      </c>
      <c r="H41" s="5" t="s">
        <v>0</v>
      </c>
      <c r="I41" s="6"/>
      <c r="J41" s="3"/>
      <c r="K41" s="3"/>
      <c r="L41" s="3"/>
      <c r="M41" s="3"/>
      <c r="Q41" s="4" t="s">
        <v>98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99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95</v>
      </c>
      <c r="J46" s="127"/>
      <c r="K46" s="128" t="s">
        <v>90</v>
      </c>
      <c r="L46" s="129"/>
      <c r="M46" s="128" t="s">
        <v>67</v>
      </c>
      <c r="N46" s="129"/>
      <c r="O46" s="128" t="s">
        <v>43</v>
      </c>
      <c r="P46" s="129"/>
    </row>
    <row r="47" spans="1:17" ht="12.75" customHeight="1">
      <c r="A47" s="130" t="s">
        <v>100</v>
      </c>
      <c r="B47" s="131"/>
      <c r="C47" s="131"/>
      <c r="D47" s="131"/>
      <c r="E47" s="131"/>
      <c r="F47" s="131"/>
      <c r="G47" s="132"/>
      <c r="H47" s="133" t="s">
        <v>101</v>
      </c>
      <c r="I47" s="134" t="s">
        <v>102</v>
      </c>
      <c r="J47" s="135"/>
      <c r="K47" s="134" t="s">
        <v>103</v>
      </c>
      <c r="L47" s="135"/>
      <c r="M47" s="134" t="s">
        <v>104</v>
      </c>
      <c r="N47" s="135"/>
      <c r="O47" s="134" t="s">
        <v>105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96</v>
      </c>
      <c r="J48" s="141"/>
      <c r="K48" s="140" t="s">
        <v>91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106</v>
      </c>
      <c r="B49" s="143" t="s">
        <v>107</v>
      </c>
      <c r="C49" s="144" t="s">
        <v>79</v>
      </c>
      <c r="D49" s="145" t="s">
        <v>108</v>
      </c>
      <c r="E49" s="146" t="s">
        <v>109</v>
      </c>
      <c r="F49" s="146" t="s">
        <v>110</v>
      </c>
      <c r="G49" s="146" t="s">
        <v>111</v>
      </c>
      <c r="H49" s="147"/>
      <c r="I49" s="142" t="s">
        <v>112</v>
      </c>
      <c r="J49" s="142" t="s">
        <v>113</v>
      </c>
      <c r="K49" s="148" t="s">
        <v>112</v>
      </c>
      <c r="L49" s="149" t="s">
        <v>113</v>
      </c>
      <c r="M49" s="148" t="s">
        <v>112</v>
      </c>
      <c r="N49" s="149" t="s">
        <v>113</v>
      </c>
      <c r="O49" s="148" t="s">
        <v>112</v>
      </c>
      <c r="P49" s="149" t="s">
        <v>113</v>
      </c>
      <c r="Q49" s="150" t="s">
        <v>114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115</v>
      </c>
      <c r="B51" s="161" t="s">
        <v>115</v>
      </c>
      <c r="C51" s="162" t="s">
        <v>116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117</v>
      </c>
      <c r="B52" s="169" t="s">
        <v>118</v>
      </c>
      <c r="C52" s="170" t="s">
        <v>119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120</v>
      </c>
      <c r="B53" s="169" t="s">
        <v>121</v>
      </c>
      <c r="C53" s="170" t="s">
        <v>122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123</v>
      </c>
      <c r="B54" s="169" t="s">
        <v>124</v>
      </c>
      <c r="C54" s="176" t="s">
        <v>42</v>
      </c>
      <c r="D54" s="171">
        <v>8</v>
      </c>
      <c r="E54" s="171">
        <v>1</v>
      </c>
      <c r="F54" s="172" t="s">
        <v>125</v>
      </c>
      <c r="G54" s="173"/>
      <c r="H54" s="156"/>
      <c r="I54" s="173"/>
      <c r="J54" s="173"/>
      <c r="K54" s="174"/>
      <c r="L54" s="175"/>
      <c r="M54" s="174"/>
      <c r="N54" s="175"/>
      <c r="O54" s="174" t="s">
        <v>41</v>
      </c>
      <c r="P54" s="175">
        <v>1</v>
      </c>
      <c r="Q54" s="173">
        <v>1</v>
      </c>
    </row>
    <row r="55" spans="1:256" ht="33.75">
      <c r="A55" s="168" t="s">
        <v>126</v>
      </c>
      <c r="B55" s="169" t="s">
        <v>127</v>
      </c>
      <c r="C55" s="176" t="s">
        <v>53</v>
      </c>
      <c r="D55" s="171">
        <v>7</v>
      </c>
      <c r="E55" s="171">
        <v>58</v>
      </c>
      <c r="F55" s="172" t="s">
        <v>128</v>
      </c>
      <c r="G55" s="173"/>
      <c r="H55" s="156"/>
      <c r="I55" s="173"/>
      <c r="J55" s="173"/>
      <c r="K55" s="174"/>
      <c r="L55" s="175"/>
      <c r="M55" s="174" t="s">
        <v>129</v>
      </c>
      <c r="N55" s="175">
        <v>1</v>
      </c>
      <c r="O55" s="174" t="s">
        <v>130</v>
      </c>
      <c r="P55" s="175">
        <v>2</v>
      </c>
      <c r="Q55" s="173">
        <v>5</v>
      </c>
    </row>
    <row r="56" spans="1:256" ht="33.75">
      <c r="A56" s="168" t="s">
        <v>131</v>
      </c>
      <c r="B56" s="169" t="s">
        <v>132</v>
      </c>
      <c r="C56" s="176" t="s">
        <v>46</v>
      </c>
      <c r="D56" s="171">
        <v>6</v>
      </c>
      <c r="E56" s="171">
        <v>1</v>
      </c>
      <c r="F56" s="172" t="s">
        <v>125</v>
      </c>
      <c r="G56" s="173"/>
      <c r="H56" s="156"/>
      <c r="I56" s="173"/>
      <c r="J56" s="173"/>
      <c r="K56" s="174"/>
      <c r="L56" s="175"/>
      <c r="M56" s="174"/>
      <c r="N56" s="175">
        <v>1</v>
      </c>
      <c r="O56" s="174" t="s">
        <v>45</v>
      </c>
      <c r="P56" s="175">
        <v>2</v>
      </c>
      <c r="Q56" s="173">
        <v>1</v>
      </c>
    </row>
    <row r="57" spans="1:256" ht="22.5">
      <c r="A57" s="168" t="s">
        <v>133</v>
      </c>
      <c r="B57" s="169" t="s">
        <v>134</v>
      </c>
      <c r="C57" s="170" t="s">
        <v>48</v>
      </c>
      <c r="D57" s="171">
        <v>5</v>
      </c>
      <c r="E57" s="171">
        <v>1</v>
      </c>
      <c r="F57" s="172" t="s">
        <v>125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47</v>
      </c>
      <c r="P57" s="175">
        <v>2</v>
      </c>
      <c r="Q57" s="173">
        <v>1</v>
      </c>
    </row>
    <row r="58" spans="1:256" ht="22.5">
      <c r="A58" s="168" t="s">
        <v>135</v>
      </c>
      <c r="B58" s="169" t="s">
        <v>136</v>
      </c>
      <c r="C58" s="170" t="s">
        <v>50</v>
      </c>
      <c r="D58" s="171">
        <v>4</v>
      </c>
      <c r="E58" s="171">
        <v>3</v>
      </c>
      <c r="F58" s="172" t="s">
        <v>125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 t="s">
        <v>49</v>
      </c>
      <c r="P58" s="175">
        <v>2</v>
      </c>
      <c r="Q58" s="173">
        <v>1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 t="s">
        <v>140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141</v>
      </c>
      <c r="B60" s="169" t="s">
        <v>142</v>
      </c>
      <c r="C60" s="170" t="s">
        <v>57</v>
      </c>
      <c r="D60" s="171">
        <v>2</v>
      </c>
      <c r="E60" s="171">
        <v>10</v>
      </c>
      <c r="F60" s="172" t="s">
        <v>128</v>
      </c>
      <c r="G60" s="173"/>
      <c r="H60" s="156"/>
      <c r="I60" s="173"/>
      <c r="J60" s="173"/>
      <c r="K60" s="174"/>
      <c r="L60" s="175"/>
      <c r="M60" s="174"/>
      <c r="N60" s="175"/>
      <c r="O60" s="174" t="s">
        <v>56</v>
      </c>
      <c r="P60" s="175">
        <v>1</v>
      </c>
      <c r="Q60" s="173">
        <v>1</v>
      </c>
    </row>
    <row r="61" spans="1:256">
      <c r="A61" s="168" t="s">
        <v>143</v>
      </c>
      <c r="B61" s="169" t="s">
        <v>143</v>
      </c>
      <c r="C61" s="170" t="s">
        <v>61</v>
      </c>
      <c r="D61" s="171">
        <v>1</v>
      </c>
      <c r="E61" s="171">
        <v>6</v>
      </c>
      <c r="F61" s="172" t="s">
        <v>128</v>
      </c>
      <c r="G61" s="173"/>
      <c r="H61" s="156"/>
      <c r="I61" s="173"/>
      <c r="J61" s="173"/>
      <c r="K61" s="174"/>
      <c r="L61" s="175"/>
      <c r="M61" s="174"/>
      <c r="N61" s="175"/>
      <c r="O61" s="174" t="s">
        <v>60</v>
      </c>
      <c r="P61" s="175">
        <v>1</v>
      </c>
      <c r="Q61" s="173">
        <v>1</v>
      </c>
    </row>
    <row r="62" spans="1:256" ht="45.75" thickBot="1">
      <c r="A62" s="177" t="s">
        <v>144</v>
      </c>
      <c r="B62" s="178" t="s">
        <v>145</v>
      </c>
      <c r="C62" s="179" t="s">
        <v>64</v>
      </c>
      <c r="D62" s="180">
        <v>0</v>
      </c>
      <c r="E62" s="180">
        <v>20</v>
      </c>
      <c r="F62" s="181" t="s">
        <v>128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 t="s">
        <v>63</v>
      </c>
      <c r="P62" s="184">
        <v>2</v>
      </c>
      <c r="Q62" s="182">
        <v>1</v>
      </c>
    </row>
    <row r="63" spans="1:256" ht="27.75" customHeight="1" thickBot="1">
      <c r="H63" s="185" t="s">
        <v>114</v>
      </c>
      <c r="I63" s="186">
        <v>0</v>
      </c>
      <c r="J63" s="187"/>
      <c r="K63" s="186">
        <v>0</v>
      </c>
      <c r="L63" s="187"/>
      <c r="M63" s="186">
        <v>2</v>
      </c>
      <c r="N63" s="187"/>
      <c r="O63" s="186">
        <v>10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F2E192F-FFD1-47A8-B859-CF3F87A14ADF}">
      <formula1>0</formula1>
      <formula2>50</formula2>
    </dataValidation>
    <dataValidation type="date" allowBlank="1" showErrorMessage="1" errorTitle="Date du prélèvement (jj/mm/aaaa)" sqref="D6:H6" xr:uid="{D885505F-AC13-4C8D-A1D6-60338E20318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9DFD-9A84-45AF-BD8E-528A26F7E19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83071</v>
      </c>
      <c r="G23" s="235">
        <v>964974</v>
      </c>
      <c r="H23" s="235">
        <v>6234298</v>
      </c>
      <c r="I23" s="235">
        <v>38</v>
      </c>
      <c r="J23" s="235" t="s">
        <v>198</v>
      </c>
      <c r="K23" s="234">
        <v>965001.7422045964</v>
      </c>
      <c r="L23" s="234">
        <v>6234237.8015127424</v>
      </c>
      <c r="M23" s="234">
        <v>965025.74033920467</v>
      </c>
      <c r="N23" s="234">
        <v>6234149.7743954035</v>
      </c>
      <c r="O23" s="235">
        <v>5</v>
      </c>
      <c r="P23" s="235">
        <v>90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MARLO_2019-06-10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06300150</v>
      </c>
      <c r="B39" s="278" t="str">
        <f>C23</f>
        <v>MARAVENNE</v>
      </c>
      <c r="C39" s="278" t="str">
        <f>D23</f>
        <v>MARAVENNE A LA-LONDE-DES-MAURS</v>
      </c>
      <c r="D39" s="279" t="str">
        <f>D26</f>
        <v>10/06/2019</v>
      </c>
      <c r="E39" s="280">
        <v>2.0714285714285716</v>
      </c>
      <c r="F39" s="281" t="s">
        <v>217</v>
      </c>
      <c r="G39" s="282" t="s">
        <v>116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119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122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42</v>
      </c>
      <c r="H42" s="284">
        <v>1</v>
      </c>
      <c r="I42" s="283" t="s">
        <v>125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53</v>
      </c>
      <c r="H43" s="284">
        <v>58</v>
      </c>
      <c r="I43" s="283" t="s">
        <v>128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46</v>
      </c>
      <c r="H44" s="284">
        <v>1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48</v>
      </c>
      <c r="H45" s="284">
        <v>1</v>
      </c>
      <c r="I45" s="283" t="s">
        <v>125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50</v>
      </c>
      <c r="H46" s="284">
        <v>3</v>
      </c>
      <c r="I46" s="283" t="s">
        <v>125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 t="s">
        <v>140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57</v>
      </c>
      <c r="H48" s="284">
        <v>10</v>
      </c>
      <c r="I48" s="283" t="s">
        <v>128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61</v>
      </c>
      <c r="H49" s="284">
        <v>6</v>
      </c>
      <c r="I49" s="283" t="s">
        <v>128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64</v>
      </c>
      <c r="H50" s="287">
        <v>20</v>
      </c>
      <c r="I50" s="283" t="s">
        <v>128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67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90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95</v>
      </c>
      <c r="J61" s="302" t="s">
        <v>96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06300150</v>
      </c>
      <c r="B66" s="308" t="str">
        <f>D26</f>
        <v>10/06/2019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06300150</v>
      </c>
      <c r="B67" s="311" t="str">
        <f>+B$66</f>
        <v>10/06/2019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06300150</v>
      </c>
      <c r="B68" s="311" t="str">
        <f t="shared" si="0"/>
        <v>10/06/2019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06300150</v>
      </c>
      <c r="B69" s="311" t="str">
        <f t="shared" si="0"/>
        <v>10/06/2019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06300150</v>
      </c>
      <c r="B70" s="311" t="str">
        <f t="shared" si="0"/>
        <v>10/06/2019</v>
      </c>
      <c r="C70" s="309" t="s">
        <v>52</v>
      </c>
      <c r="D70" s="283" t="s">
        <v>53</v>
      </c>
      <c r="E70" s="283" t="s">
        <v>43</v>
      </c>
      <c r="F70" s="283" t="s">
        <v>54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06300150</v>
      </c>
      <c r="B71" s="311" t="str">
        <f t="shared" si="0"/>
        <v>10/06/2019</v>
      </c>
      <c r="C71" s="309" t="s">
        <v>56</v>
      </c>
      <c r="D71" s="283" t="s">
        <v>57</v>
      </c>
      <c r="E71" s="283" t="s">
        <v>43</v>
      </c>
      <c r="F71" s="283" t="s">
        <v>54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06300150</v>
      </c>
      <c r="B72" s="311" t="str">
        <f t="shared" si="0"/>
        <v>10/06/2019</v>
      </c>
      <c r="C72" s="309" t="s">
        <v>60</v>
      </c>
      <c r="D72" s="283" t="s">
        <v>61</v>
      </c>
      <c r="E72" s="283" t="s">
        <v>43</v>
      </c>
      <c r="F72" s="283" t="s">
        <v>54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06300150</v>
      </c>
      <c r="B73" s="311" t="str">
        <f t="shared" si="0"/>
        <v>10/06/2019</v>
      </c>
      <c r="C73" s="309" t="s">
        <v>63</v>
      </c>
      <c r="D73" s="283" t="s">
        <v>64</v>
      </c>
      <c r="E73" s="283" t="s">
        <v>43</v>
      </c>
      <c r="F73" s="283" t="s">
        <v>54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06300150</v>
      </c>
      <c r="B74" s="311" t="str">
        <f t="shared" si="0"/>
        <v>10/06/2019</v>
      </c>
      <c r="C74" s="309" t="s">
        <v>66</v>
      </c>
      <c r="D74" s="283" t="s">
        <v>53</v>
      </c>
      <c r="E74" s="283" t="s">
        <v>67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06300150</v>
      </c>
      <c r="B75" s="311" t="str">
        <f t="shared" si="0"/>
        <v>10/06/2019</v>
      </c>
      <c r="C75" s="309" t="s">
        <v>70</v>
      </c>
      <c r="D75" s="283" t="s">
        <v>53</v>
      </c>
      <c r="E75" s="283" t="s">
        <v>43</v>
      </c>
      <c r="F75" s="283" t="s">
        <v>68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06300150</v>
      </c>
      <c r="B76" s="311" t="str">
        <f t="shared" si="0"/>
        <v>10/06/2019</v>
      </c>
      <c r="C76" s="309" t="s">
        <v>72</v>
      </c>
      <c r="D76" s="283" t="s">
        <v>53</v>
      </c>
      <c r="E76" s="283" t="s">
        <v>67</v>
      </c>
      <c r="F76" s="283" t="s">
        <v>68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06300150</v>
      </c>
      <c r="B77" s="311" t="str">
        <f t="shared" si="0"/>
        <v>10/06/2019</v>
      </c>
      <c r="C77" s="309" t="s">
        <v>74</v>
      </c>
      <c r="D77" s="283" t="s">
        <v>53</v>
      </c>
      <c r="E77" s="283" t="s">
        <v>43</v>
      </c>
      <c r="F77" s="283" t="s">
        <v>68</v>
      </c>
      <c r="G77" s="284">
        <v>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54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06300150</v>
      </c>
      <c r="B88" s="330" t="str">
        <f>D26</f>
        <v>10/06/2019</v>
      </c>
      <c r="C88" s="284" t="s">
        <v>246</v>
      </c>
      <c r="D88" s="331" t="s">
        <v>247</v>
      </c>
      <c r="E88" s="284">
        <v>1</v>
      </c>
      <c r="F88" s="284">
        <v>1</v>
      </c>
      <c r="G88" s="284">
        <v>9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06300150</v>
      </c>
      <c r="B89" s="311" t="str">
        <f>+B$88</f>
        <v>10/06/2019</v>
      </c>
      <c r="C89" s="284" t="s">
        <v>248</v>
      </c>
      <c r="D89" s="331" t="s">
        <v>249</v>
      </c>
      <c r="E89" s="284">
        <v>1</v>
      </c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06300150</v>
      </c>
      <c r="B90" s="311" t="str">
        <f t="shared" si="1"/>
        <v>10/06/2019</v>
      </c>
      <c r="C90" s="284" t="s">
        <v>250</v>
      </c>
      <c r="D90" s="331" t="s">
        <v>251</v>
      </c>
      <c r="E90" s="284">
        <v>2</v>
      </c>
      <c r="F90" s="284">
        <v>2</v>
      </c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06300150</v>
      </c>
      <c r="B91" s="311" t="str">
        <f t="shared" si="1"/>
        <v>10/06/2019</v>
      </c>
      <c r="C91" s="284" t="s">
        <v>252</v>
      </c>
      <c r="D91" s="331" t="s">
        <v>253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06300150</v>
      </c>
      <c r="B92" s="311" t="str">
        <f t="shared" si="1"/>
        <v>10/06/2019</v>
      </c>
      <c r="C92" s="284" t="s">
        <v>254</v>
      </c>
      <c r="D92" s="331" t="s">
        <v>255</v>
      </c>
      <c r="E92" s="284"/>
      <c r="F92" s="284">
        <v>3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06300150</v>
      </c>
      <c r="B93" s="311" t="str">
        <f t="shared" si="1"/>
        <v>10/06/2019</v>
      </c>
      <c r="C93" s="284" t="s">
        <v>256</v>
      </c>
      <c r="D93" s="331" t="s">
        <v>257</v>
      </c>
      <c r="E93" s="284"/>
      <c r="F93" s="284">
        <v>29</v>
      </c>
      <c r="G93" s="284">
        <v>14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06300150</v>
      </c>
      <c r="B94" s="311" t="str">
        <f t="shared" si="1"/>
        <v>10/06/2019</v>
      </c>
      <c r="C94" s="284" t="s">
        <v>258</v>
      </c>
      <c r="D94" s="331" t="s">
        <v>259</v>
      </c>
      <c r="E94" s="284">
        <v>19</v>
      </c>
      <c r="F94" s="284">
        <v>4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06300150</v>
      </c>
      <c r="B95" s="311" t="str">
        <f t="shared" si="1"/>
        <v>10/06/2019</v>
      </c>
      <c r="C95" s="284" t="s">
        <v>260</v>
      </c>
      <c r="D95" s="331" t="s">
        <v>261</v>
      </c>
      <c r="E95" s="284">
        <v>8</v>
      </c>
      <c r="F95" s="284">
        <v>10</v>
      </c>
      <c r="G95" s="284">
        <v>6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06300150</v>
      </c>
      <c r="B96" s="311" t="str">
        <f t="shared" si="1"/>
        <v>10/06/2019</v>
      </c>
      <c r="C96" s="284" t="s">
        <v>262</v>
      </c>
      <c r="D96" s="331" t="s">
        <v>263</v>
      </c>
      <c r="E96" s="284">
        <v>14</v>
      </c>
      <c r="F96" s="284">
        <v>83</v>
      </c>
      <c r="G96" s="284">
        <v>45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06300150</v>
      </c>
      <c r="B97" s="311" t="str">
        <f t="shared" si="1"/>
        <v>10/06/2019</v>
      </c>
      <c r="C97" s="284" t="s">
        <v>264</v>
      </c>
      <c r="D97" s="331" t="s">
        <v>265</v>
      </c>
      <c r="E97" s="284">
        <v>2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06300150</v>
      </c>
      <c r="B98" s="311" t="str">
        <f t="shared" si="1"/>
        <v>10/06/2019</v>
      </c>
      <c r="C98" s="284" t="s">
        <v>266</v>
      </c>
      <c r="D98" s="331" t="s">
        <v>267</v>
      </c>
      <c r="E98" s="284">
        <v>5</v>
      </c>
      <c r="F98" s="284">
        <v>2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06300150</v>
      </c>
      <c r="B99" s="311" t="str">
        <f t="shared" si="1"/>
        <v>10/06/2019</v>
      </c>
      <c r="C99" s="284" t="s">
        <v>268</v>
      </c>
      <c r="D99" s="331" t="s">
        <v>269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06300150</v>
      </c>
      <c r="B100" s="311" t="str">
        <f t="shared" si="1"/>
        <v>10/06/2019</v>
      </c>
      <c r="C100" s="284" t="s">
        <v>270</v>
      </c>
      <c r="D100" s="331" t="s">
        <v>271</v>
      </c>
      <c r="E100" s="284">
        <v>27</v>
      </c>
      <c r="F100" s="284">
        <v>3</v>
      </c>
      <c r="G100" s="284">
        <v>5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06300150</v>
      </c>
      <c r="B101" s="311" t="str">
        <f t="shared" si="1"/>
        <v>10/06/2019</v>
      </c>
      <c r="C101" s="284" t="s">
        <v>272</v>
      </c>
      <c r="D101" s="331" t="s">
        <v>273</v>
      </c>
      <c r="E101" s="284">
        <v>15</v>
      </c>
      <c r="F101" s="284">
        <v>11</v>
      </c>
      <c r="G101" s="284">
        <v>15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06300150</v>
      </c>
      <c r="B102" s="311" t="str">
        <f t="shared" si="1"/>
        <v>10/06/2019</v>
      </c>
      <c r="C102" s="284" t="s">
        <v>274</v>
      </c>
      <c r="D102" s="331" t="s">
        <v>275</v>
      </c>
      <c r="E102" s="284">
        <v>152</v>
      </c>
      <c r="F102" s="284">
        <v>104</v>
      </c>
      <c r="G102" s="284">
        <v>200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06300150</v>
      </c>
      <c r="B103" s="311" t="str">
        <f t="shared" si="1"/>
        <v>10/06/2019</v>
      </c>
      <c r="C103" s="284" t="s">
        <v>276</v>
      </c>
      <c r="D103" s="331" t="s">
        <v>277</v>
      </c>
      <c r="E103" s="284">
        <v>2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06300150</v>
      </c>
      <c r="B104" s="311" t="str">
        <f t="shared" si="1"/>
        <v>10/06/2019</v>
      </c>
      <c r="C104" s="284" t="s">
        <v>278</v>
      </c>
      <c r="D104" s="331" t="s">
        <v>279</v>
      </c>
      <c r="E104" s="284"/>
      <c r="F104" s="284"/>
      <c r="G104" s="284">
        <v>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06300150</v>
      </c>
      <c r="B105" s="311" t="str">
        <f t="shared" si="1"/>
        <v>10/06/2019</v>
      </c>
      <c r="C105" s="284" t="s">
        <v>280</v>
      </c>
      <c r="D105" s="331" t="s">
        <v>281</v>
      </c>
      <c r="E105" s="284">
        <v>13</v>
      </c>
      <c r="F105" s="284">
        <v>4</v>
      </c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06300150</v>
      </c>
      <c r="B106" s="311" t="str">
        <f t="shared" si="1"/>
        <v>10/06/2019</v>
      </c>
      <c r="C106" s="284" t="s">
        <v>282</v>
      </c>
      <c r="D106" s="331" t="s">
        <v>283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06300150</v>
      </c>
      <c r="B107" s="311" t="str">
        <f t="shared" si="1"/>
        <v>10/06/2019</v>
      </c>
      <c r="C107" s="284" t="s">
        <v>284</v>
      </c>
      <c r="D107" s="331" t="s">
        <v>285</v>
      </c>
      <c r="E107" s="284">
        <v>308</v>
      </c>
      <c r="F107" s="284">
        <v>55</v>
      </c>
      <c r="G107" s="284">
        <v>10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06300150</v>
      </c>
      <c r="B108" s="311" t="str">
        <f t="shared" si="1"/>
        <v>10/06/2019</v>
      </c>
      <c r="C108" s="284" t="s">
        <v>286</v>
      </c>
      <c r="D108" s="331" t="s">
        <v>287</v>
      </c>
      <c r="E108" s="284"/>
      <c r="F108" s="284">
        <v>2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06300150</v>
      </c>
      <c r="B109" s="311" t="str">
        <f t="shared" si="1"/>
        <v>10/06/2019</v>
      </c>
      <c r="C109" s="284" t="s">
        <v>288</v>
      </c>
      <c r="D109" s="331" t="s">
        <v>289</v>
      </c>
      <c r="E109" s="284"/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06300150</v>
      </c>
      <c r="B110" s="311" t="str">
        <f t="shared" si="1"/>
        <v>10/06/2019</v>
      </c>
      <c r="C110" s="284" t="s">
        <v>290</v>
      </c>
      <c r="D110" s="331" t="s">
        <v>291</v>
      </c>
      <c r="E110" s="284"/>
      <c r="F110" s="284"/>
      <c r="G110" s="284">
        <v>4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06300150</v>
      </c>
      <c r="B111" s="311" t="str">
        <f t="shared" si="1"/>
        <v>10/06/2019</v>
      </c>
      <c r="C111" s="284" t="s">
        <v>292</v>
      </c>
      <c r="D111" s="331" t="s">
        <v>293</v>
      </c>
      <c r="E111" s="284"/>
      <c r="F111" s="284"/>
      <c r="G111" s="284">
        <v>6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06300150</v>
      </c>
      <c r="B112" s="311" t="str">
        <f t="shared" si="1"/>
        <v>10/06/2019</v>
      </c>
      <c r="C112" s="284" t="s">
        <v>294</v>
      </c>
      <c r="D112" s="331" t="s">
        <v>295</v>
      </c>
      <c r="E112" s="284"/>
      <c r="F112" s="284"/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06300150</v>
      </c>
      <c r="B113" s="311" t="str">
        <f t="shared" si="1"/>
        <v>10/06/2019</v>
      </c>
      <c r="C113" s="284" t="s">
        <v>296</v>
      </c>
      <c r="D113" s="331" t="s">
        <v>297</v>
      </c>
      <c r="E113" s="284">
        <v>1</v>
      </c>
      <c r="F113" s="284"/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06300150</v>
      </c>
      <c r="B114" s="311" t="str">
        <f t="shared" si="1"/>
        <v>10/06/2019</v>
      </c>
      <c r="C114" s="284" t="s">
        <v>298</v>
      </c>
      <c r="D114" s="331" t="s">
        <v>299</v>
      </c>
      <c r="E114" s="284">
        <v>4</v>
      </c>
      <c r="F114" s="284">
        <v>1</v>
      </c>
      <c r="G114" s="284">
        <v>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06300150</v>
      </c>
      <c r="B115" s="311" t="str">
        <f t="shared" si="1"/>
        <v>10/06/2019</v>
      </c>
      <c r="C115" s="284" t="s">
        <v>300</v>
      </c>
      <c r="D115" s="331" t="s">
        <v>301</v>
      </c>
      <c r="E115" s="284"/>
      <c r="F115" s="284">
        <v>1</v>
      </c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06300150</v>
      </c>
      <c r="B116" s="311" t="str">
        <f t="shared" si="1"/>
        <v>10/06/2019</v>
      </c>
      <c r="C116" s="284" t="s">
        <v>302</v>
      </c>
      <c r="D116" s="331" t="s">
        <v>303</v>
      </c>
      <c r="E116" s="284">
        <v>2</v>
      </c>
      <c r="F116" s="284">
        <v>2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06300150</v>
      </c>
      <c r="B117" s="311" t="str">
        <f t="shared" si="1"/>
        <v>10/06/2019</v>
      </c>
      <c r="C117" s="284" t="s">
        <v>304</v>
      </c>
      <c r="D117" s="331" t="s">
        <v>305</v>
      </c>
      <c r="E117" s="284">
        <v>8</v>
      </c>
      <c r="F117" s="284">
        <v>12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06300150</v>
      </c>
      <c r="B118" s="311" t="str">
        <f t="shared" si="1"/>
        <v>10/06/2019</v>
      </c>
      <c r="C118" s="284" t="s">
        <v>306</v>
      </c>
      <c r="D118" s="331" t="s">
        <v>307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06300150</v>
      </c>
      <c r="B119" s="311" t="str">
        <f t="shared" si="1"/>
        <v>10/06/2019</v>
      </c>
      <c r="C119" s="284" t="s">
        <v>308</v>
      </c>
      <c r="D119" s="331" t="s">
        <v>309</v>
      </c>
      <c r="E119" s="284"/>
      <c r="F119" s="284" t="s">
        <v>310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06300150</v>
      </c>
      <c r="B120" s="311" t="str">
        <f t="shared" si="1"/>
        <v>10/06/2019</v>
      </c>
      <c r="C120" s="284" t="s">
        <v>311</v>
      </c>
      <c r="D120" s="331" t="s">
        <v>312</v>
      </c>
      <c r="E120" s="284" t="s">
        <v>310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06300150</v>
      </c>
      <c r="B121" s="311" t="str">
        <f t="shared" si="1"/>
        <v>10/06/2019</v>
      </c>
      <c r="C121" s="284" t="s">
        <v>313</v>
      </c>
      <c r="D121" s="331" t="s">
        <v>314</v>
      </c>
      <c r="E121" s="284" t="s">
        <v>310</v>
      </c>
      <c r="F121" s="284" t="s">
        <v>310</v>
      </c>
      <c r="G121" s="284" t="s">
        <v>310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06300150</v>
      </c>
      <c r="B122" s="311" t="str">
        <f t="shared" si="2"/>
        <v>10/06/2019</v>
      </c>
      <c r="C122" s="284" t="s">
        <v>315</v>
      </c>
      <c r="D122" s="331" t="s">
        <v>316</v>
      </c>
      <c r="E122" s="284" t="s">
        <v>310</v>
      </c>
      <c r="F122" s="284" t="s">
        <v>310</v>
      </c>
      <c r="G122" s="284" t="s">
        <v>310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06300150</v>
      </c>
      <c r="B123" s="311" t="str">
        <f t="shared" si="2"/>
        <v>10/06/2019</v>
      </c>
      <c r="C123" s="284" t="s">
        <v>317</v>
      </c>
      <c r="D123" s="331" t="s">
        <v>318</v>
      </c>
      <c r="E123" s="284">
        <v>2</v>
      </c>
      <c r="F123" s="284">
        <v>38</v>
      </c>
      <c r="G123" s="284">
        <v>80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06300150</v>
      </c>
      <c r="B124" s="311" t="str">
        <f t="shared" si="2"/>
        <v>10/06/2019</v>
      </c>
      <c r="C124" s="284" t="s">
        <v>319</v>
      </c>
      <c r="D124" s="331" t="s">
        <v>320</v>
      </c>
      <c r="E124" s="284">
        <v>7</v>
      </c>
      <c r="F124" s="284">
        <v>13</v>
      </c>
      <c r="G124" s="284">
        <v>95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06300150</v>
      </c>
      <c r="B125" s="311" t="str">
        <f t="shared" si="2"/>
        <v>10/06/2019</v>
      </c>
      <c r="C125" s="284" t="s">
        <v>321</v>
      </c>
      <c r="D125" s="331" t="s">
        <v>322</v>
      </c>
      <c r="E125" s="284">
        <v>34</v>
      </c>
      <c r="F125" s="284">
        <v>3</v>
      </c>
      <c r="G125" s="284">
        <v>10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06300150</v>
      </c>
      <c r="B126" s="311" t="str">
        <f t="shared" si="2"/>
        <v>10/06/2019</v>
      </c>
      <c r="C126" s="284" t="s">
        <v>323</v>
      </c>
      <c r="D126" s="331" t="s">
        <v>324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06300150</v>
      </c>
      <c r="B127" s="311" t="str">
        <f t="shared" si="2"/>
        <v>10/06/2019</v>
      </c>
      <c r="C127" s="284" t="s">
        <v>325</v>
      </c>
      <c r="D127" s="331" t="s">
        <v>326</v>
      </c>
      <c r="E127" s="284">
        <v>2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06300150</v>
      </c>
      <c r="B128" s="311" t="str">
        <f t="shared" si="2"/>
        <v>10/06/2019</v>
      </c>
      <c r="C128" s="284" t="s">
        <v>327</v>
      </c>
      <c r="D128" s="331" t="s">
        <v>328</v>
      </c>
      <c r="E128" s="284"/>
      <c r="F128" s="284"/>
      <c r="G128" s="284" t="s">
        <v>310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06300150</v>
      </c>
      <c r="B129" s="311" t="str">
        <f t="shared" si="2"/>
        <v>10/06/2019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06300150</v>
      </c>
      <c r="B130" s="311" t="str">
        <f t="shared" si="2"/>
        <v>10/06/2019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06300150</v>
      </c>
      <c r="B131" s="311" t="str">
        <f t="shared" si="2"/>
        <v>10/06/2019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06300150</v>
      </c>
      <c r="B132" s="311" t="str">
        <f t="shared" si="2"/>
        <v>10/06/2019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06300150</v>
      </c>
      <c r="B133" s="311" t="str">
        <f t="shared" si="2"/>
        <v>10/06/2019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06300150</v>
      </c>
      <c r="B134" s="311" t="str">
        <f t="shared" si="2"/>
        <v>10/06/2019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06300150</v>
      </c>
      <c r="B135" s="311" t="str">
        <f t="shared" si="2"/>
        <v>10/06/2019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06300150</v>
      </c>
      <c r="B136" s="311" t="str">
        <f t="shared" si="2"/>
        <v>10/06/2019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06300150</v>
      </c>
      <c r="B137" s="311" t="str">
        <f t="shared" si="2"/>
        <v>10/06/2019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06300150</v>
      </c>
      <c r="B138" s="311" t="str">
        <f t="shared" si="2"/>
        <v>10/06/2019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06300150</v>
      </c>
      <c r="B139" s="311" t="str">
        <f t="shared" si="2"/>
        <v>10/06/2019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06300150</v>
      </c>
      <c r="B140" s="311" t="str">
        <f t="shared" si="2"/>
        <v>10/06/2019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06300150</v>
      </c>
      <c r="B141" s="311" t="str">
        <f t="shared" si="2"/>
        <v>10/06/2019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06300150</v>
      </c>
      <c r="B142" s="311" t="str">
        <f t="shared" si="2"/>
        <v>10/06/2019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06300150</v>
      </c>
      <c r="B143" s="311" t="str">
        <f t="shared" si="2"/>
        <v>10/06/2019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06300150</v>
      </c>
      <c r="B144" s="311" t="str">
        <f t="shared" si="2"/>
        <v>10/06/2019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06300150</v>
      </c>
      <c r="B145" s="311" t="str">
        <f t="shared" si="2"/>
        <v>10/06/2019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06300150</v>
      </c>
      <c r="B146" s="311" t="str">
        <f t="shared" si="2"/>
        <v>10/06/2019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06300150</v>
      </c>
      <c r="B147" s="311" t="str">
        <f t="shared" si="2"/>
        <v>10/06/2019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06300150</v>
      </c>
      <c r="B148" s="311" t="str">
        <f t="shared" si="2"/>
        <v>10/06/2019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06300150</v>
      </c>
      <c r="B149" s="311" t="str">
        <f t="shared" si="2"/>
        <v>10/06/2019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06300150</v>
      </c>
      <c r="B150" s="311" t="str">
        <f t="shared" si="2"/>
        <v>10/06/2019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06300150</v>
      </c>
      <c r="B151" s="311" t="str">
        <f t="shared" si="2"/>
        <v>10/06/2019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06300150</v>
      </c>
      <c r="B152" s="311" t="str">
        <f t="shared" si="2"/>
        <v>10/06/2019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06300150</v>
      </c>
      <c r="B153" s="311" t="str">
        <f t="shared" si="2"/>
        <v>10/06/2019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06300150</v>
      </c>
      <c r="B154" s="311" t="str">
        <f t="shared" si="3"/>
        <v>10/06/2019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06300150</v>
      </c>
      <c r="B155" s="311" t="str">
        <f t="shared" si="3"/>
        <v>10/06/2019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06300150</v>
      </c>
      <c r="B156" s="311" t="str">
        <f t="shared" si="3"/>
        <v>10/06/2019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06300150</v>
      </c>
      <c r="B157" s="311" t="str">
        <f t="shared" si="3"/>
        <v>10/06/2019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06300150</v>
      </c>
      <c r="B158" s="311" t="str">
        <f t="shared" si="3"/>
        <v>10/06/2019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06300150</v>
      </c>
      <c r="B159" s="311" t="str">
        <f t="shared" si="3"/>
        <v>10/06/2019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06300150</v>
      </c>
      <c r="B160" s="311" t="str">
        <f t="shared" si="3"/>
        <v>10/06/2019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06300150</v>
      </c>
      <c r="B161" s="311" t="str">
        <f t="shared" si="3"/>
        <v>10/06/2019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06300150</v>
      </c>
      <c r="B162" s="311" t="str">
        <f t="shared" si="3"/>
        <v>10/06/2019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06300150</v>
      </c>
      <c r="B163" s="311" t="str">
        <f t="shared" si="3"/>
        <v>10/06/2019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06300150</v>
      </c>
      <c r="B164" s="311" t="str">
        <f t="shared" si="3"/>
        <v>10/06/2019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06300150</v>
      </c>
      <c r="B165" s="311" t="str">
        <f t="shared" si="3"/>
        <v>10/06/2019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06300150</v>
      </c>
      <c r="B166" s="311" t="str">
        <f t="shared" si="3"/>
        <v>10/06/2019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06300150</v>
      </c>
      <c r="B167" s="311" t="str">
        <f t="shared" si="3"/>
        <v>10/06/2019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06300150</v>
      </c>
      <c r="B168" s="311" t="str">
        <f t="shared" si="3"/>
        <v>10/06/2019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06300150</v>
      </c>
      <c r="B169" s="311" t="str">
        <f t="shared" si="3"/>
        <v>10/06/2019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06300150</v>
      </c>
      <c r="B170" s="311" t="str">
        <f t="shared" si="3"/>
        <v>10/06/2019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06300150</v>
      </c>
      <c r="B171" s="311" t="str">
        <f t="shared" si="3"/>
        <v>10/06/2019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06300150</v>
      </c>
      <c r="B172" s="311" t="str">
        <f t="shared" si="3"/>
        <v>10/06/2019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06300150</v>
      </c>
      <c r="B173" s="311" t="str">
        <f t="shared" si="3"/>
        <v>10/06/2019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06300150</v>
      </c>
      <c r="B174" s="311" t="str">
        <f t="shared" si="3"/>
        <v>10/06/2019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06300150</v>
      </c>
      <c r="B175" s="311" t="str">
        <f t="shared" si="3"/>
        <v>10/06/2019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06300150</v>
      </c>
      <c r="B176" s="311" t="str">
        <f t="shared" si="3"/>
        <v>10/06/2019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06300150</v>
      </c>
      <c r="B177" s="311" t="str">
        <f t="shared" si="3"/>
        <v>10/06/2019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06300150</v>
      </c>
      <c r="B178" s="311" t="str">
        <f t="shared" si="3"/>
        <v>10/06/2019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06300150</v>
      </c>
      <c r="B179" s="311" t="str">
        <f t="shared" si="3"/>
        <v>10/06/2019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06300150</v>
      </c>
      <c r="B180" s="311" t="str">
        <f t="shared" si="3"/>
        <v>10/06/2019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06300150</v>
      </c>
      <c r="B181" s="311" t="str">
        <f t="shared" si="3"/>
        <v>10/06/2019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06300150</v>
      </c>
      <c r="B182" s="311" t="str">
        <f t="shared" si="3"/>
        <v>10/06/2019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06300150</v>
      </c>
      <c r="B183" s="311" t="str">
        <f t="shared" si="3"/>
        <v>10/06/2019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06300150</v>
      </c>
      <c r="B184" s="311" t="str">
        <f t="shared" si="3"/>
        <v>10/06/2019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06300150</v>
      </c>
      <c r="B185" s="311" t="str">
        <f t="shared" si="3"/>
        <v>10/06/2019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06300150</v>
      </c>
      <c r="B186" s="311" t="str">
        <f t="shared" si="4"/>
        <v>10/06/2019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06300150</v>
      </c>
      <c r="B187" s="311" t="str">
        <f t="shared" si="4"/>
        <v>10/06/2019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06300150</v>
      </c>
      <c r="B188" s="311" t="str">
        <f t="shared" si="4"/>
        <v>10/06/2019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06300150</v>
      </c>
      <c r="B189" s="311" t="str">
        <f t="shared" si="4"/>
        <v>10/06/2019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06300150</v>
      </c>
      <c r="B190" s="311" t="str">
        <f t="shared" si="4"/>
        <v>10/06/2019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06300150</v>
      </c>
      <c r="B191" s="311" t="str">
        <f t="shared" si="4"/>
        <v>10/06/2019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06300150</v>
      </c>
      <c r="B192" s="311" t="str">
        <f t="shared" si="4"/>
        <v>10/06/2019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06300150</v>
      </c>
      <c r="B193" s="311" t="str">
        <f t="shared" si="4"/>
        <v>10/06/2019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06300150</v>
      </c>
      <c r="B194" s="311" t="str">
        <f t="shared" si="4"/>
        <v>10/06/2019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06300150</v>
      </c>
      <c r="B195" s="311" t="str">
        <f t="shared" si="4"/>
        <v>10/06/2019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06300150</v>
      </c>
      <c r="B196" s="311" t="str">
        <f t="shared" si="4"/>
        <v>10/06/2019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06300150</v>
      </c>
      <c r="B197" s="311" t="str">
        <f t="shared" si="4"/>
        <v>10/06/2019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06300150</v>
      </c>
      <c r="B198" s="311" t="str">
        <f t="shared" si="4"/>
        <v>10/06/2019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06300150</v>
      </c>
      <c r="B199" s="311" t="str">
        <f t="shared" si="4"/>
        <v>10/06/2019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06300150</v>
      </c>
      <c r="B200" s="311" t="str">
        <f t="shared" si="4"/>
        <v>10/06/2019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06300150</v>
      </c>
      <c r="B201" s="311" t="str">
        <f t="shared" si="4"/>
        <v>10/06/2019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06300150</v>
      </c>
      <c r="B202" s="311" t="str">
        <f t="shared" si="4"/>
        <v>10/06/2019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06300150</v>
      </c>
      <c r="B203" s="311" t="str">
        <f t="shared" si="4"/>
        <v>10/06/2019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06300150</v>
      </c>
      <c r="B204" s="311" t="str">
        <f t="shared" si="4"/>
        <v>10/06/2019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06300150</v>
      </c>
      <c r="B205" s="311" t="str">
        <f t="shared" si="4"/>
        <v>10/06/2019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06300150</v>
      </c>
      <c r="B206" s="311" t="str">
        <f t="shared" si="4"/>
        <v>10/06/2019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06300150</v>
      </c>
      <c r="B207" s="311" t="str">
        <f t="shared" si="4"/>
        <v>10/06/2019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06300150</v>
      </c>
      <c r="B208" s="311" t="str">
        <f t="shared" si="4"/>
        <v>10/06/2019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06300150</v>
      </c>
      <c r="B209" s="311" t="str">
        <f t="shared" si="4"/>
        <v>10/06/2019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06300150</v>
      </c>
      <c r="B210" s="311" t="str">
        <f t="shared" si="4"/>
        <v>10/06/2019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06300150</v>
      </c>
      <c r="B211" s="311" t="str">
        <f t="shared" si="4"/>
        <v>10/06/2019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06300150</v>
      </c>
      <c r="B212" s="311" t="str">
        <f t="shared" si="4"/>
        <v>10/06/2019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06300150</v>
      </c>
      <c r="B213" s="311" t="str">
        <f t="shared" si="4"/>
        <v>10/06/2019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06300150</v>
      </c>
      <c r="B214" s="311" t="str">
        <f t="shared" si="4"/>
        <v>10/06/2019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06300150</v>
      </c>
      <c r="B215" s="311" t="str">
        <f t="shared" si="4"/>
        <v>10/06/2019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06300150</v>
      </c>
      <c r="B216" s="311" t="str">
        <f t="shared" si="4"/>
        <v>10/06/2019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06300150</v>
      </c>
      <c r="B217" s="311" t="str">
        <f t="shared" si="4"/>
        <v>10/06/2019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06300150</v>
      </c>
      <c r="B218" s="311" t="str">
        <f t="shared" si="5"/>
        <v>10/06/2019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06300150</v>
      </c>
      <c r="B219" s="311" t="str">
        <f t="shared" si="5"/>
        <v>10/06/2019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06300150</v>
      </c>
      <c r="B220" s="311" t="str">
        <f t="shared" si="5"/>
        <v>10/06/2019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06300150</v>
      </c>
      <c r="B221" s="311" t="str">
        <f t="shared" si="5"/>
        <v>10/06/2019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06300150</v>
      </c>
      <c r="B222" s="311" t="str">
        <f t="shared" si="5"/>
        <v>10/06/2019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06300150</v>
      </c>
      <c r="B223" s="311" t="str">
        <f t="shared" si="5"/>
        <v>10/06/2019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06300150</v>
      </c>
      <c r="B224" s="311" t="str">
        <f t="shared" si="5"/>
        <v>10/06/2019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06300150</v>
      </c>
      <c r="B225" s="311" t="str">
        <f t="shared" si="5"/>
        <v>10/06/2019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06300150</v>
      </c>
      <c r="B226" s="311" t="str">
        <f t="shared" si="5"/>
        <v>10/06/2019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06300150</v>
      </c>
      <c r="B227" s="311" t="str">
        <f t="shared" si="5"/>
        <v>10/06/2019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06300150</v>
      </c>
      <c r="B228" s="311" t="str">
        <f t="shared" si="5"/>
        <v>10/06/2019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06300150</v>
      </c>
      <c r="B229" s="311" t="str">
        <f t="shared" si="5"/>
        <v>10/06/2019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06300150</v>
      </c>
      <c r="B230" s="311" t="str">
        <f t="shared" si="5"/>
        <v>10/06/2019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06300150</v>
      </c>
      <c r="B231" s="311" t="str">
        <f t="shared" si="5"/>
        <v>10/06/2019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06300150</v>
      </c>
      <c r="B232" s="311" t="str">
        <f t="shared" si="5"/>
        <v>10/06/2019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06300150</v>
      </c>
      <c r="B233" s="311" t="str">
        <f t="shared" si="5"/>
        <v>10/06/2019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06300150</v>
      </c>
      <c r="B234" s="311" t="str">
        <f t="shared" si="5"/>
        <v>10/06/2019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06300150</v>
      </c>
      <c r="B235" s="311" t="str">
        <f t="shared" si="5"/>
        <v>10/06/2019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06300150</v>
      </c>
      <c r="B236" s="311" t="str">
        <f t="shared" si="5"/>
        <v>10/06/2019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06300150</v>
      </c>
      <c r="B237" s="311" t="str">
        <f t="shared" si="5"/>
        <v>10/06/2019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06300150</v>
      </c>
      <c r="B238" s="311" t="str">
        <f t="shared" si="5"/>
        <v>10/06/2019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06300150</v>
      </c>
      <c r="B239" s="311" t="str">
        <f t="shared" si="5"/>
        <v>10/06/2019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06300150</v>
      </c>
      <c r="B240" s="311" t="str">
        <f t="shared" si="5"/>
        <v>10/06/2019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06300150</v>
      </c>
      <c r="B241" s="311" t="str">
        <f t="shared" si="5"/>
        <v>10/06/2019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06300150</v>
      </c>
      <c r="B242" s="311" t="str">
        <f t="shared" si="5"/>
        <v>10/06/2019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06300150</v>
      </c>
      <c r="B243" s="311" t="str">
        <f t="shared" si="5"/>
        <v>10/06/2019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1B55306-B647-4B0F-A6DB-39FD5C165E4D}">
      <formula1>$T$2:$T$3</formula1>
    </dataValidation>
    <dataValidation type="list" allowBlank="1" showErrorMessage="1" errorTitle="Bocal de regroupement" sqref="F78" xr:uid="{2B1810C5-2EE7-494F-A5B4-A5586616F1DC}">
      <formula1>#REF!</formula1>
    </dataValidation>
    <dataValidation type="list" allowBlank="1" showErrorMessage="1" errorTitle="Abondance végétation de 0 à 5" sqref="K78" xr:uid="{8BE5B2EF-BC7E-45B8-9D84-2C5A792CE85C}">
      <formula1>#REF!</formula1>
    </dataValidation>
    <dataValidation type="list" allowBlank="1" showErrorMessage="1" errorTitle="Intensité du comatage de 0 à 5" sqref="H78" xr:uid="{4C0AA53D-6160-4EF4-8AE7-4FD6979C43B5}">
      <formula1>#REF!</formula1>
    </dataValidation>
    <dataValidation type="list" allowBlank="1" showErrorMessage="1" errorTitle="Codage SANDRE svp" sqref="E78" xr:uid="{EF64232E-63C8-4DB7-A1BE-A1A5C9FB435B}">
      <formula1>#REF!</formula1>
    </dataValidation>
    <dataValidation type="list" allowBlank="1" showInputMessage="1" showErrorMessage="1" sqref="D78 IV67:IV78" xr:uid="{90A81194-2AEB-4E24-826E-EFBE6EE3A28E}">
      <formula1>#REF!</formula1>
    </dataValidation>
    <dataValidation type="list" allowBlank="1" errorTitle="Codage SANDRE svp" sqref="E66:E77" xr:uid="{2B93E3E3-0F0C-421D-868A-952F4E550E24}">
      <formula1>"N1, N3, N5 , N6"</formula1>
    </dataValidation>
    <dataValidation type="list" allowBlank="1" showInputMessage="1" sqref="D67:D77" xr:uid="{2238393B-4F5C-450E-9558-B832C6ED65CC}">
      <formula1>"S1, S2, S3, S9, S10, S11, S18, S24, S25, S28, S29, S30"</formula1>
    </dataValidation>
    <dataValidation allowBlank="1" showErrorMessage="1" errorTitle="Altitude en mètres" sqref="K23:N23" xr:uid="{C528A92B-C16C-4CF2-94D1-A264F9BFDEF8}"/>
    <dataValidation type="list" allowBlank="1" errorTitle="Bocal de regroupement" sqref="F66:F77" xr:uid="{3430B725-7D8F-4D22-A1C0-10021582F857}">
      <formula1>"PhA , PhB, PhC"</formula1>
    </dataValidation>
    <dataValidation type="list" allowBlank="1" errorTitle="Intensité du comatage de 0 à 5" sqref="H66:H77" xr:uid="{4CE310B3-D202-4E93-B0D2-0B25E09A4781}">
      <formula1>"0, 1, 2, 3, 4, 5"</formula1>
    </dataValidation>
    <dataValidation type="list" allowBlank="1" errorTitle="Stabilité ou non du substrat" sqref="I66:I77" xr:uid="{3A333FC3-5572-458E-AA14-B3E25896D3FA}">
      <formula1>"stable , moyennement stable , instable"</formula1>
    </dataValidation>
    <dataValidation type="list" allowBlank="1" errorTitle="Abondance végétation de 0 à 5" sqref="K66:K77" xr:uid="{79B31CEF-3C5F-4536-9139-6D612C568FD7}">
      <formula1>"0, 1, 2, 3, 4, 5"</formula1>
    </dataValidation>
    <dataValidation type="list" allowBlank="1" errorTitle="Choisir une des 4 catégories" error="Vous devez indiquer une des 4 catégories de la liste déroulante" sqref="I39:I50" xr:uid="{04BA65C0-228B-4E76-823F-9C18D050B0E8}">
      <formula1>"D, M, MNR, P"</formula1>
    </dataValidation>
    <dataValidation type="list" allowBlank="1" sqref="D66" xr:uid="{4427D106-B34C-4AA4-A1B6-F5EE04B2F02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5D684B8-AC44-4334-9585-DDD1530AB97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351B546-5FC5-4923-A31A-8C5D034600D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B47AAB2-9F3D-4D28-934D-3081D7092E4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97AF751-E2E5-4172-AB8E-C26E388526EB}">
      <formula1>1</formula1>
      <formula2>3</formula2>
    </dataValidation>
    <dataValidation allowBlank="1" showErrorMessage="1" promptTitle="ATTENTION" prompt="en Lambert II étendu" sqref="G23 E27:E28" xr:uid="{26A5D7C4-D548-410D-B9F9-15ADB17D863E}"/>
    <dataValidation type="textLength" allowBlank="1" showInputMessage="1" showErrorMessage="1" sqref="A41:E41 IS42:IV42" xr:uid="{347A0898-4FAB-418E-928B-7CBC893DDDB9}">
      <formula1>0</formula1>
      <formula2>50</formula2>
    </dataValidation>
    <dataValidation type="whole" allowBlank="1" showErrorMessage="1" errorTitle="Altitude en mètres" sqref="I23:I28" xr:uid="{FAD213C3-F5B4-46B8-9070-342F90C09737}">
      <formula1>0</formula1>
      <formula2>4000</formula2>
    </dataValidation>
    <dataValidation type="decimal" allowBlank="1" showErrorMessage="1" errorTitle="Recouvrement en % de 0 à 100" sqref="H39:H50" xr:uid="{C92B63A7-B3A5-4CD1-A6C5-E6E949FFB596}">
      <formula1>0</formula1>
      <formula2>100</formula2>
    </dataValidation>
    <dataValidation type="textLength" operator="equal" allowBlank="1" showErrorMessage="1" errorTitle="Code INSEE selon le type 00000" sqref="F23" xr:uid="{4515142D-4D24-4306-BA28-4BC28393298A}">
      <formula1>5</formula1>
      <formula2>0</formula2>
    </dataValidation>
    <dataValidation type="date" allowBlank="1" showErrorMessage="1" errorTitle="Date du prélèvement (jj/mm/aaaa)" sqref="IV40" xr:uid="{D702CB89-4745-4348-AF02-6399D66B638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2020-01-07T14:17:28Z</dcterms:created>
  <dcterms:modified xsi:type="dcterms:W3CDTF">2020-01-07T14:17:29Z</dcterms:modified>
</cp:coreProperties>
</file>