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35 JUILLET\19035 CAMMO\19035_CAMMO_exports\"/>
    </mc:Choice>
  </mc:AlternateContent>
  <xr:revisionPtr revIDLastSave="0" documentId="13_ncr:1_{A1139379-8BCA-45AF-A499-7BFBB98C1D0E}" xr6:coauthVersionLast="45" xr6:coauthVersionMax="45" xr10:uidLastSave="{00000000-0000-0000-0000-000000000000}"/>
  <bookViews>
    <workbookView xWindow="-120" yWindow="-120" windowWidth="24240" windowHeight="13140" xr2:uid="{350660FA-6622-4B19-9C30-8DBB876D9075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<sst xmlns="http://schemas.openxmlformats.org/spreadsheetml/2006/main" count="641" uniqueCount="330">
  <si>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</si>
  <si>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</si>
  <si>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</si>
  <si>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</si>
  <si>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</si>
  <si>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</si>
  <si>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</si>
  <si>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</si>
  <si>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</si>
  <si>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</si>
  <si>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</si>
  <si>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</si>
  <si>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</si>
  <si>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CAMIOLE</t>
  </si>
  <si>
    <t>CAMIOLE A MONTAUROUX</t>
  </si>
  <si>
    <t>02/07/2019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</si>
  <si>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</si>
  <si>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</si>
  <si>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</si>
  <si>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</si>
  <si>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</si>
  <si>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</si>
  <si>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</si>
  <si>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</si>
  <si>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</si>
  <si>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</si>
  <si>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</si>
  <si>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</si>
  <si>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</si>
  <si>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</si>
  <si>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</si>
  <si>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</si>
  <si>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</si>
  <si>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</si>
  <si>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</si>
  <si>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</si>
  <si>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</si>
  <si>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</si>
  <si>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</si>
  <si>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</si>
  <si>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</si>
  <si>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</si>
  <si>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</si>
  <si>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</si>
  <si>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</si>
  <si>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</si>
  <si>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</si>
  <si>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N3</t>
  </si>
  <si>
    <t>P3</t>
  </si>
  <si>
    <t>S9</t>
  </si>
  <si>
    <t>P4</t>
  </si>
  <si>
    <t>S10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</si>
  <si>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</si>
  <si>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</si>
  <si>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</si>
  <si>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</si>
  <si>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</si>
  <si>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</si>
  <si>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S30</t>
  </si>
  <si>
    <t>STATION</t>
  </si>
  <si>
    <t>Nom du site de prélèvement invertébrés</t>
  </si>
  <si>
    <t>P7</t>
  </si>
  <si>
    <t>S18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</si>
  <si>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</si>
  <si>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</si>
  <si>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</si>
  <si>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</si>
  <si>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</si>
  <si>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N5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</si>
  <si>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</si>
  <si>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</si>
  <si>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</si>
  <si>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</si>
  <si>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</si>
  <si>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</si>
  <si>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</si>
  <si>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</si>
  <si>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</si>
  <si>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</si>
  <si>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</si>
  <si>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</si>
  <si>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</si>
  <si>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</si>
  <si>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</si>
  <si>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</si>
  <si>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</si>
  <si>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</si>
  <si>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</si>
  <si>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</si>
  <si>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</si>
  <si>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</si>
  <si>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</si>
  <si>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</si>
  <si>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</si>
  <si>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</si>
  <si>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</si>
  <si>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</si>
  <si>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</si>
  <si>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</si>
  <si>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</si>
  <si>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</si>
  <si>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</si>
  <si>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</si>
  <si>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</si>
  <si>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</si>
  <si>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</si>
  <si>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</si>
  <si>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</si>
  <si>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</si>
  <si>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</si>
  <si>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</si>
  <si>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</si>
  <si>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</si>
  <si>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</si>
  <si>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</si>
  <si>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</si>
  <si>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</si>
  <si>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P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</si>
  <si>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</si>
  <si>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</si>
  <si>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</si>
  <si>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</si>
  <si>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</si>
  <si>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</si>
  <si>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</si>
  <si>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</si>
  <si>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</si>
  <si>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</si>
  <si>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</si>
  <si>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P9, P12</t>
  </si>
  <si>
    <t>P5,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</si>
  <si>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</si>
  <si>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</si>
  <si>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</si>
  <si>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</si>
  <si>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</si>
  <si>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</si>
  <si>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</si>
  <si>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</si>
  <si>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</si>
  <si>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</si>
  <si>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</si>
  <si>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</si>
  <si>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</si>
  <si>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</si>
  <si>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</si>
  <si>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</si>
  <si>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</si>
  <si>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</si>
  <si>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</si>
  <si>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</si>
  <si>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</si>
  <si>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</si>
  <si>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</si>
  <si>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</si>
  <si>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</si>
  <si>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</si>
  <si>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</si>
  <si>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</si>
  <si>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</si>
  <si>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</si>
  <si>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</si>
  <si>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</si>
  <si>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</si>
  <si>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</si>
  <si>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</si>
  <si>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</si>
  <si>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</si>
  <si>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</si>
  <si>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</si>
  <si>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</si>
  <si>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</si>
  <si>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</si>
  <si>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</si>
  <si>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</si>
  <si>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</si>
  <si>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</si>
  <si>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</si>
  <si>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</si>
  <si>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</si>
  <si>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</si>
  <si>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</si>
  <si>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</si>
  <si>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</si>
  <si>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</si>
  <si>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</si>
  <si>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</si>
  <si>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</si>
  <si>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</si>
  <si>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</si>
  <si>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</si>
  <si>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</si>
  <si>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</si>
  <si>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</si>
  <si>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</si>
  <si>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</si>
  <si>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06300250</t>
  </si>
  <si>
    <t xml:space="preserve"> MONTAUROUX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</si>
  <si>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</si>
  <si>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</si>
  <si>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</si>
  <si>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</si>
  <si>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</si>
  <si>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</si>
  <si>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MP6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</si>
  <si>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</si>
  <si>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</si>
  <si>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</si>
  <si>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</si>
  <si>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</si>
  <si>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</si>
  <si>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</si>
  <si>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</si>
  <si>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</si>
  <si>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</si>
  <si>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</si>
  <si>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</si>
  <si>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</si>
  <si>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</si>
  <si>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</si>
  <si>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</si>
  <si>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</si>
  <si>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</si>
  <si>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</si>
  <si>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</si>
  <si>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</si>
  <si>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</si>
  <si>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</si>
  <si>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</si>
  <si>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</si>
  <si>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</si>
  <si>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</si>
  <si>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</si>
  <si>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</si>
  <si>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</si>
  <si>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</si>
  <si>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</si>
  <si>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</si>
  <si>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</si>
  <si>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</si>
  <si>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</si>
  <si>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</si>
  <si>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</si>
  <si>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</si>
  <si>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</si>
  <si>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</si>
  <si>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</si>
  <si>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Hydroptila</t>
  </si>
  <si>
    <t>200</t>
  </si>
  <si>
    <t>Tinodes</t>
  </si>
  <si>
    <t>245</t>
  </si>
  <si>
    <t>Baetis</t>
  </si>
  <si>
    <t>364</t>
  </si>
  <si>
    <t>Cloeon</t>
  </si>
  <si>
    <t>387</t>
  </si>
  <si>
    <t>Caenis</t>
  </si>
  <si>
    <t>457</t>
  </si>
  <si>
    <t>Gerris</t>
  </si>
  <si>
    <t>735</t>
  </si>
  <si>
    <t>Notonectidae</t>
  </si>
  <si>
    <t>728</t>
  </si>
  <si>
    <t>sF. Hydroporinae</t>
  </si>
  <si>
    <t>2393</t>
  </si>
  <si>
    <t>Elmis</t>
  </si>
  <si>
    <t>618</t>
  </si>
  <si>
    <t>Esolus</t>
  </si>
  <si>
    <t>619</t>
  </si>
  <si>
    <t>Oulimnius</t>
  </si>
  <si>
    <t>622</t>
  </si>
  <si>
    <t>Riolus</t>
  </si>
  <si>
    <t>625</t>
  </si>
  <si>
    <t>Haliplus</t>
  </si>
  <si>
    <t>518</t>
  </si>
  <si>
    <t>Hydraena</t>
  </si>
  <si>
    <t>608</t>
  </si>
  <si>
    <t>Hydrophilidae</t>
  </si>
  <si>
    <t>571</t>
  </si>
  <si>
    <t>sF. Hydrophilinae</t>
  </si>
  <si>
    <t>2517</t>
  </si>
  <si>
    <t>Anthomyidae</t>
  </si>
  <si>
    <t>847</t>
  </si>
  <si>
    <t>Ceratopogonidae</t>
  </si>
  <si>
    <t>819</t>
  </si>
  <si>
    <t>Chironomidae</t>
  </si>
  <si>
    <t>807</t>
  </si>
  <si>
    <t>Psychodidae</t>
  </si>
  <si>
    <t>783</t>
  </si>
  <si>
    <t>Simuliidae</t>
  </si>
  <si>
    <t>801</t>
  </si>
  <si>
    <t>Stratiomyidae</t>
  </si>
  <si>
    <t>824</t>
  </si>
  <si>
    <t>Tipulidae</t>
  </si>
  <si>
    <t>753</t>
  </si>
  <si>
    <t>Calopteryx</t>
  </si>
  <si>
    <t>650</t>
  </si>
  <si>
    <t>Chalcholestes</t>
  </si>
  <si>
    <t>2611</t>
  </si>
  <si>
    <t>Asellidae</t>
  </si>
  <si>
    <t>880</t>
  </si>
  <si>
    <t>Gammarus</t>
  </si>
  <si>
    <t>892</t>
  </si>
  <si>
    <t>CLADOCERES</t>
  </si>
  <si>
    <t>3127</t>
  </si>
  <si>
    <t>présence</t>
  </si>
  <si>
    <t>OSTRACODES</t>
  </si>
  <si>
    <t>3170</t>
  </si>
  <si>
    <t>Sphaeriidae</t>
  </si>
  <si>
    <t>1042</t>
  </si>
  <si>
    <t>Ancylus</t>
  </si>
  <si>
    <t>1028</t>
  </si>
  <si>
    <t>Ferrissia</t>
  </si>
  <si>
    <t>1030</t>
  </si>
  <si>
    <t>Potamopyrgus</t>
  </si>
  <si>
    <t>978</t>
  </si>
  <si>
    <t>Radix</t>
  </si>
  <si>
    <t>1004</t>
  </si>
  <si>
    <t>Stagnicola</t>
  </si>
  <si>
    <t>5124</t>
  </si>
  <si>
    <t>Physa lato-sensu</t>
  </si>
  <si>
    <t>997</t>
  </si>
  <si>
    <t>Glossiphoniidae</t>
  </si>
  <si>
    <t>908</t>
  </si>
  <si>
    <t>OLIGOCHAETA</t>
  </si>
  <si>
    <t>933</t>
  </si>
  <si>
    <t>Dugesiidae</t>
  </si>
  <si>
    <t>1055</t>
  </si>
  <si>
    <t>Prostoma</t>
  </si>
  <si>
    <t>3110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</si>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</sst>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5D7E4254-A115-46EB-9EF4-4DE1E504E069}"/>
    <cellStyle name="Normal_résultats" xfId="1" xr:uid="{17885FA8-5A8E-459B-97B9-98AB4C47CF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35%20JUILLET/19035%20CAMMO/19035_CAMMO_02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CAMMO</v>
          </cell>
          <cell r="L5">
            <v>43648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4B3E6-F90F-4637-865B-2AFA1437CF0B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6300250</v>
      </c>
      <c r="B6" s="27" t="s">
        <v>13</v>
      </c>
      <c r="C6" s="27" t="s">
        <v>14</v>
      </c>
      <c r="D6" s="28" t="s">
        <v>15</v>
      </c>
      <c r="E6" s="27">
        <v>1004351.2668597777</v>
      </c>
      <c r="F6" s="27">
        <v>6284818.4487405084</v>
      </c>
      <c r="G6" s="27">
        <v>1004367.1233819488</v>
      </c>
      <c r="H6" s="29">
        <v>6284723.5163928866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6.8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122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3.1333333333333333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382.26666666666665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19.113333333333333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47</v>
      </c>
      <c r="M21" s="82" t="s">
        <v>44</v>
      </c>
      <c r="N21" s="92">
        <v>45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47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47</v>
      </c>
      <c r="M23" s="82" t="s">
        <v>55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58</v>
      </c>
      <c r="L24" s="82" t="s">
        <v>47</v>
      </c>
      <c r="M24" s="82" t="s">
        <v>55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43</v>
      </c>
      <c r="M25" s="82" t="s">
        <v>55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47</v>
      </c>
      <c r="M26" s="82" t="s">
        <v>55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54</v>
      </c>
      <c r="L27" s="82" t="s">
        <v>68</v>
      </c>
      <c r="M27" s="82" t="s">
        <v>69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54</v>
      </c>
      <c r="L28" s="82" t="s">
        <v>43</v>
      </c>
      <c r="M28" s="82" t="s">
        <v>69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54</v>
      </c>
      <c r="L29" s="82" t="s">
        <v>47</v>
      </c>
      <c r="M29" s="82" t="s">
        <v>69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54</v>
      </c>
      <c r="L30" s="103" t="s">
        <v>68</v>
      </c>
      <c r="M30" s="103" t="s">
        <v>69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43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47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68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95</v>
      </c>
      <c r="O37" s="120" t="s">
        <v>96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97</v>
      </c>
      <c r="H41" s="5" t="s">
        <v>0</v>
      </c>
      <c r="I41" s="6"/>
      <c r="J41" s="3"/>
      <c r="K41" s="3"/>
      <c r="L41" s="3"/>
      <c r="M41" s="3"/>
      <c r="Q41" s="4" t="s">
        <v>98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99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95</v>
      </c>
      <c r="J46" s="127"/>
      <c r="K46" s="128" t="s">
        <v>68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100</v>
      </c>
      <c r="B47" s="131"/>
      <c r="C47" s="131"/>
      <c r="D47" s="131"/>
      <c r="E47" s="131"/>
      <c r="F47" s="131"/>
      <c r="G47" s="132"/>
      <c r="H47" s="133" t="s">
        <v>101</v>
      </c>
      <c r="I47" s="134" t="s">
        <v>102</v>
      </c>
      <c r="J47" s="135"/>
      <c r="K47" s="134" t="s">
        <v>103</v>
      </c>
      <c r="L47" s="135"/>
      <c r="M47" s="134" t="s">
        <v>104</v>
      </c>
      <c r="N47" s="135"/>
      <c r="O47" s="134" t="s">
        <v>105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96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106</v>
      </c>
      <c r="B49" s="143" t="s">
        <v>107</v>
      </c>
      <c r="C49" s="144" t="s">
        <v>80</v>
      </c>
      <c r="D49" s="145" t="s">
        <v>108</v>
      </c>
      <c r="E49" s="146" t="s">
        <v>109</v>
      </c>
      <c r="F49" s="146" t="s">
        <v>110</v>
      </c>
      <c r="G49" s="146" t="s">
        <v>111</v>
      </c>
      <c r="H49" s="147"/>
      <c r="I49" s="142" t="s">
        <v>112</v>
      </c>
      <c r="J49" s="142" t="s">
        <v>113</v>
      </c>
      <c r="K49" s="148" t="s">
        <v>112</v>
      </c>
      <c r="L49" s="149" t="s">
        <v>113</v>
      </c>
      <c r="M49" s="148" t="s">
        <v>112</v>
      </c>
      <c r="N49" s="149" t="s">
        <v>113</v>
      </c>
      <c r="O49" s="148" t="s">
        <v>112</v>
      </c>
      <c r="P49" s="149" t="s">
        <v>113</v>
      </c>
      <c r="Q49" s="150" t="s">
        <v>114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115</v>
      </c>
      <c r="B51" s="161" t="s">
        <v>115</v>
      </c>
      <c r="C51" s="162" t="s">
        <v>116</v>
      </c>
      <c r="D51" s="163">
        <v>11</v>
      </c>
      <c r="E51" s="163"/>
      <c r="F51" s="164" t="s">
        <v>117</v>
      </c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118</v>
      </c>
      <c r="B52" s="169" t="s">
        <v>119</v>
      </c>
      <c r="C52" s="170" t="s">
        <v>120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121</v>
      </c>
      <c r="B53" s="169" t="s">
        <v>122</v>
      </c>
      <c r="C53" s="170" t="s">
        <v>42</v>
      </c>
      <c r="D53" s="171">
        <v>9</v>
      </c>
      <c r="E53" s="171">
        <v>1</v>
      </c>
      <c r="F53" s="172" t="s">
        <v>123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124</v>
      </c>
      <c r="B54" s="169" t="s">
        <v>125</v>
      </c>
      <c r="C54" s="176" t="s">
        <v>46</v>
      </c>
      <c r="D54" s="171">
        <v>8</v>
      </c>
      <c r="E54" s="171">
        <v>1</v>
      </c>
      <c r="F54" s="172" t="s">
        <v>123</v>
      </c>
      <c r="G54" s="173"/>
      <c r="H54" s="156"/>
      <c r="I54" s="173"/>
      <c r="J54" s="173"/>
      <c r="K54" s="174"/>
      <c r="L54" s="175">
        <v>1</v>
      </c>
      <c r="M54" s="174" t="s">
        <v>45</v>
      </c>
      <c r="N54" s="175">
        <v>3</v>
      </c>
      <c r="O54" s="174"/>
      <c r="P54" s="175">
        <v>2</v>
      </c>
      <c r="Q54" s="173">
        <v>1</v>
      </c>
    </row>
    <row r="55" spans="1:256" ht="33.75">
      <c r="A55" s="168" t="s">
        <v>126</v>
      </c>
      <c r="B55" s="169" t="s">
        <v>127</v>
      </c>
      <c r="C55" s="176" t="s">
        <v>54</v>
      </c>
      <c r="D55" s="171">
        <v>7</v>
      </c>
      <c r="E55" s="171">
        <v>66</v>
      </c>
      <c r="F55" s="172" t="s">
        <v>128</v>
      </c>
      <c r="G55" s="173"/>
      <c r="H55" s="156"/>
      <c r="I55" s="173"/>
      <c r="J55" s="173"/>
      <c r="K55" s="174" t="s">
        <v>129</v>
      </c>
      <c r="L55" s="175">
        <v>2</v>
      </c>
      <c r="M55" s="174" t="s">
        <v>130</v>
      </c>
      <c r="N55" s="175">
        <v>3</v>
      </c>
      <c r="O55" s="174" t="s">
        <v>71</v>
      </c>
      <c r="P55" s="175">
        <v>1</v>
      </c>
      <c r="Q55" s="173">
        <v>5</v>
      </c>
    </row>
    <row r="56" spans="1:256" ht="33.75">
      <c r="A56" s="168" t="s">
        <v>131</v>
      </c>
      <c r="B56" s="169" t="s">
        <v>132</v>
      </c>
      <c r="C56" s="176" t="s">
        <v>58</v>
      </c>
      <c r="D56" s="171">
        <v>6</v>
      </c>
      <c r="E56" s="171">
        <v>7</v>
      </c>
      <c r="F56" s="172" t="s">
        <v>128</v>
      </c>
      <c r="G56" s="173"/>
      <c r="H56" s="156"/>
      <c r="I56" s="173"/>
      <c r="J56" s="173"/>
      <c r="K56" s="174"/>
      <c r="L56" s="175">
        <v>2</v>
      </c>
      <c r="M56" s="174" t="s">
        <v>57</v>
      </c>
      <c r="N56" s="175">
        <v>3</v>
      </c>
      <c r="O56" s="174"/>
      <c r="P56" s="175">
        <v>1</v>
      </c>
      <c r="Q56" s="173">
        <v>1</v>
      </c>
    </row>
    <row r="57" spans="1:256" ht="22.5">
      <c r="A57" s="168" t="s">
        <v>133</v>
      </c>
      <c r="B57" s="169" t="s">
        <v>134</v>
      </c>
      <c r="C57" s="170" t="s">
        <v>49</v>
      </c>
      <c r="D57" s="171">
        <v>5</v>
      </c>
      <c r="E57" s="171">
        <v>1</v>
      </c>
      <c r="F57" s="172" t="s">
        <v>123</v>
      </c>
      <c r="G57" s="173"/>
      <c r="H57" s="156"/>
      <c r="I57" s="173"/>
      <c r="J57" s="173"/>
      <c r="K57" s="174"/>
      <c r="L57" s="175"/>
      <c r="M57" s="174" t="s">
        <v>48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135</v>
      </c>
      <c r="B58" s="169" t="s">
        <v>136</v>
      </c>
      <c r="C58" s="170" t="s">
        <v>51</v>
      </c>
      <c r="D58" s="171">
        <v>4</v>
      </c>
      <c r="E58" s="171">
        <v>1</v>
      </c>
      <c r="F58" s="172" t="s">
        <v>123</v>
      </c>
      <c r="G58" s="173"/>
      <c r="H58" s="156"/>
      <c r="I58" s="173"/>
      <c r="J58" s="173"/>
      <c r="K58" s="174"/>
      <c r="L58" s="175"/>
      <c r="M58" s="174" t="s">
        <v>50</v>
      </c>
      <c r="N58" s="175">
        <v>2</v>
      </c>
      <c r="O58" s="174"/>
      <c r="P58" s="175">
        <v>1</v>
      </c>
      <c r="Q58" s="173">
        <v>1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142</v>
      </c>
      <c r="D60" s="171">
        <v>2</v>
      </c>
      <c r="E60" s="171">
        <v>1</v>
      </c>
      <c r="F60" s="172" t="s">
        <v>123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143</v>
      </c>
      <c r="B61" s="169" t="s">
        <v>143</v>
      </c>
      <c r="C61" s="170" t="s">
        <v>62</v>
      </c>
      <c r="D61" s="171">
        <v>1</v>
      </c>
      <c r="E61" s="171">
        <v>7</v>
      </c>
      <c r="F61" s="172" t="s">
        <v>128</v>
      </c>
      <c r="G61" s="173"/>
      <c r="H61" s="156"/>
      <c r="I61" s="173"/>
      <c r="J61" s="173"/>
      <c r="K61" s="174"/>
      <c r="L61" s="175">
        <v>1</v>
      </c>
      <c r="M61" s="174"/>
      <c r="N61" s="175">
        <v>2</v>
      </c>
      <c r="O61" s="174" t="s">
        <v>61</v>
      </c>
      <c r="P61" s="175">
        <v>3</v>
      </c>
      <c r="Q61" s="173">
        <v>1</v>
      </c>
    </row>
    <row r="62" spans="1:256" ht="45.75" thickBot="1">
      <c r="A62" s="177" t="s">
        <v>144</v>
      </c>
      <c r="B62" s="178" t="s">
        <v>145</v>
      </c>
      <c r="C62" s="179" t="s">
        <v>65</v>
      </c>
      <c r="D62" s="180">
        <v>0</v>
      </c>
      <c r="E62" s="180">
        <v>15</v>
      </c>
      <c r="F62" s="181" t="s">
        <v>128</v>
      </c>
      <c r="G62" s="182"/>
      <c r="H62" s="156"/>
      <c r="I62" s="182"/>
      <c r="J62" s="182"/>
      <c r="K62" s="183"/>
      <c r="L62" s="184">
        <v>2</v>
      </c>
      <c r="M62" s="183" t="s">
        <v>64</v>
      </c>
      <c r="N62" s="184">
        <v>3</v>
      </c>
      <c r="O62" s="183"/>
      <c r="P62" s="184">
        <v>1</v>
      </c>
      <c r="Q62" s="182">
        <v>1</v>
      </c>
    </row>
    <row r="63" spans="1:256" ht="27.75" customHeight="1" thickBot="1">
      <c r="H63" s="185" t="s">
        <v>114</v>
      </c>
      <c r="I63" s="186">
        <v>0</v>
      </c>
      <c r="J63" s="187"/>
      <c r="K63" s="186">
        <v>2</v>
      </c>
      <c r="L63" s="187"/>
      <c r="M63" s="186">
        <v>7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48F8E284-956A-479A-8DB2-1CDAE896ED56}">
      <formula1>0</formula1>
      <formula2>50</formula2>
    </dataValidation>
    <dataValidation type="date" allowBlank="1" showErrorMessage="1" errorTitle="Date du prélèvement (jj/mm/aaaa)" sqref="D6:H6" xr:uid="{5BB45AF5-011D-4D2F-905A-E061BC27B15B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762BD-6B6F-434D-88B9-3D19CB6F7FF9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83081</v>
      </c>
      <c r="G23" s="235">
        <v>1004363</v>
      </c>
      <c r="H23" s="235">
        <v>6284709</v>
      </c>
      <c r="I23" s="235">
        <v>160</v>
      </c>
      <c r="J23" s="235" t="s">
        <v>198</v>
      </c>
      <c r="K23" s="234">
        <v>1004351.2668597777</v>
      </c>
      <c r="L23" s="234">
        <v>6284818.4487405084</v>
      </c>
      <c r="M23" s="234">
        <v>1004367.1233819488</v>
      </c>
      <c r="N23" s="234">
        <v>6284723.5163928866</v>
      </c>
      <c r="O23" s="235">
        <v>6.8</v>
      </c>
      <c r="P23" s="235">
        <v>122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CAMMO_2019-07-02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80</v>
      </c>
      <c r="H38" s="276" t="s">
        <v>212</v>
      </c>
      <c r="I38" s="277" t="s">
        <v>215</v>
      </c>
      <c r="R38"/>
      <c r="S38"/>
      <c r="T38"/>
    </row>
    <row r="39" spans="1:256" ht="14.25">
      <c r="A39" s="278" t="str">
        <f>B23</f>
        <v>06300250</v>
      </c>
      <c r="B39" s="278" t="str">
        <f>C23</f>
        <v>CAMIOLE</v>
      </c>
      <c r="C39" s="278" t="str">
        <f>D23</f>
        <v>CAMIOLE A MONTAUROUX</v>
      </c>
      <c r="D39" s="279" t="str">
        <f>D26</f>
        <v>02/07/2019</v>
      </c>
      <c r="E39" s="280">
        <v>3.1333333333333333</v>
      </c>
      <c r="F39" s="281" t="s">
        <v>217</v>
      </c>
      <c r="G39" s="282" t="s">
        <v>116</v>
      </c>
      <c r="H39" s="283"/>
      <c r="I39" s="283" t="s">
        <v>117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120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42</v>
      </c>
      <c r="H41" s="284">
        <v>1</v>
      </c>
      <c r="I41" s="283" t="s">
        <v>123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46</v>
      </c>
      <c r="H42" s="284">
        <v>1</v>
      </c>
      <c r="I42" s="283" t="s">
        <v>123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54</v>
      </c>
      <c r="H43" s="284">
        <v>66</v>
      </c>
      <c r="I43" s="283" t="s">
        <v>128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58</v>
      </c>
      <c r="H44" s="284">
        <v>7</v>
      </c>
      <c r="I44" s="283" t="s">
        <v>128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49</v>
      </c>
      <c r="H45" s="284">
        <v>1</v>
      </c>
      <c r="I45" s="283" t="s">
        <v>123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51</v>
      </c>
      <c r="H46" s="284">
        <v>1</v>
      </c>
      <c r="I46" s="283" t="s">
        <v>123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142</v>
      </c>
      <c r="H48" s="284">
        <v>1</v>
      </c>
      <c r="I48" s="283" t="s">
        <v>123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62</v>
      </c>
      <c r="H49" s="284">
        <v>7</v>
      </c>
      <c r="I49" s="283" t="s">
        <v>128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65</v>
      </c>
      <c r="H50" s="287">
        <v>15</v>
      </c>
      <c r="I50" s="283" t="s">
        <v>128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43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47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68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95</v>
      </c>
      <c r="J61" s="302" t="s">
        <v>96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06300250</v>
      </c>
      <c r="B66" s="308" t="str">
        <f>D26</f>
        <v>02/07/2019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06300250</v>
      </c>
      <c r="B67" s="311" t="str">
        <f>+B$66</f>
        <v>02/07/2019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06300250</v>
      </c>
      <c r="B68" s="311" t="str">
        <f t="shared" si="0"/>
        <v>02/07/2019</v>
      </c>
      <c r="C68" s="309" t="s">
        <v>48</v>
      </c>
      <c r="D68" s="283" t="s">
        <v>49</v>
      </c>
      <c r="E68" s="283" t="s">
        <v>47</v>
      </c>
      <c r="F68" s="283" t="s">
        <v>44</v>
      </c>
      <c r="G68" s="284">
        <v>45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06300250</v>
      </c>
      <c r="B69" s="311" t="str">
        <f t="shared" si="0"/>
        <v>02/07/2019</v>
      </c>
      <c r="C69" s="309" t="s">
        <v>50</v>
      </c>
      <c r="D69" s="283" t="s">
        <v>51</v>
      </c>
      <c r="E69" s="283" t="s">
        <v>47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06300250</v>
      </c>
      <c r="B70" s="311" t="str">
        <f t="shared" si="0"/>
        <v>02/07/2019</v>
      </c>
      <c r="C70" s="309" t="s">
        <v>53</v>
      </c>
      <c r="D70" s="283" t="s">
        <v>54</v>
      </c>
      <c r="E70" s="283" t="s">
        <v>47</v>
      </c>
      <c r="F70" s="283" t="s">
        <v>55</v>
      </c>
      <c r="G70" s="284">
        <v>15</v>
      </c>
      <c r="H70" s="283"/>
      <c r="I70" s="283">
        <v>3</v>
      </c>
      <c r="J70" s="284"/>
      <c r="K70" s="283">
        <v>0</v>
      </c>
      <c r="T70"/>
    </row>
    <row r="71" spans="1:256" ht="14.25">
      <c r="A71" s="310" t="str">
        <f t="shared" si="0"/>
        <v>06300250</v>
      </c>
      <c r="B71" s="311" t="str">
        <f t="shared" si="0"/>
        <v>02/07/2019</v>
      </c>
      <c r="C71" s="309" t="s">
        <v>57</v>
      </c>
      <c r="D71" s="283" t="s">
        <v>58</v>
      </c>
      <c r="E71" s="283" t="s">
        <v>47</v>
      </c>
      <c r="F71" s="283" t="s">
        <v>55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06300250</v>
      </c>
      <c r="B72" s="311" t="str">
        <f t="shared" si="0"/>
        <v>02/07/2019</v>
      </c>
      <c r="C72" s="309" t="s">
        <v>61</v>
      </c>
      <c r="D72" s="283" t="s">
        <v>62</v>
      </c>
      <c r="E72" s="283" t="s">
        <v>43</v>
      </c>
      <c r="F72" s="283" t="s">
        <v>55</v>
      </c>
      <c r="G72" s="284">
        <v>20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06300250</v>
      </c>
      <c r="B73" s="311" t="str">
        <f t="shared" si="0"/>
        <v>02/07/2019</v>
      </c>
      <c r="C73" s="309" t="s">
        <v>64</v>
      </c>
      <c r="D73" s="283" t="s">
        <v>65</v>
      </c>
      <c r="E73" s="283" t="s">
        <v>47</v>
      </c>
      <c r="F73" s="283" t="s">
        <v>55</v>
      </c>
      <c r="G73" s="284">
        <v>15</v>
      </c>
      <c r="H73" s="283"/>
      <c r="I73" s="283">
        <v>2</v>
      </c>
      <c r="J73" s="284"/>
      <c r="K73" s="283">
        <v>0</v>
      </c>
      <c r="T73"/>
    </row>
    <row r="74" spans="1:256" ht="14.25">
      <c r="A74" s="310" t="str">
        <f t="shared" si="0"/>
        <v>06300250</v>
      </c>
      <c r="B74" s="311" t="str">
        <f t="shared" si="0"/>
        <v>02/07/2019</v>
      </c>
      <c r="C74" s="309" t="s">
        <v>67</v>
      </c>
      <c r="D74" s="283" t="s">
        <v>54</v>
      </c>
      <c r="E74" s="283" t="s">
        <v>68</v>
      </c>
      <c r="F74" s="283" t="s">
        <v>69</v>
      </c>
      <c r="G74" s="284">
        <v>10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06300250</v>
      </c>
      <c r="B75" s="311" t="str">
        <f t="shared" si="0"/>
        <v>02/07/2019</v>
      </c>
      <c r="C75" s="309" t="s">
        <v>71</v>
      </c>
      <c r="D75" s="283" t="s">
        <v>54</v>
      </c>
      <c r="E75" s="283" t="s">
        <v>43</v>
      </c>
      <c r="F75" s="283" t="s">
        <v>69</v>
      </c>
      <c r="G75" s="284">
        <v>25</v>
      </c>
      <c r="H75" s="283"/>
      <c r="I75" s="283">
        <v>4</v>
      </c>
      <c r="J75" s="284"/>
      <c r="K75" s="283">
        <v>0</v>
      </c>
      <c r="T75"/>
    </row>
    <row r="76" spans="1:256" ht="14.25">
      <c r="A76" s="310" t="str">
        <f t="shared" si="0"/>
        <v>06300250</v>
      </c>
      <c r="B76" s="311" t="str">
        <f t="shared" si="0"/>
        <v>02/07/2019</v>
      </c>
      <c r="C76" s="309" t="s">
        <v>73</v>
      </c>
      <c r="D76" s="283" t="s">
        <v>54</v>
      </c>
      <c r="E76" s="283" t="s">
        <v>47</v>
      </c>
      <c r="F76" s="283" t="s">
        <v>69</v>
      </c>
      <c r="G76" s="284">
        <v>20</v>
      </c>
      <c r="H76" s="283"/>
      <c r="I76" s="283">
        <v>3</v>
      </c>
      <c r="J76" s="284"/>
      <c r="K76" s="283">
        <v>0</v>
      </c>
      <c r="T76"/>
    </row>
    <row r="77" spans="1:256" ht="14.25">
      <c r="A77" s="310" t="str">
        <f t="shared" si="0"/>
        <v>06300250</v>
      </c>
      <c r="B77" s="311" t="str">
        <f t="shared" si="0"/>
        <v>02/07/2019</v>
      </c>
      <c r="C77" s="309" t="s">
        <v>75</v>
      </c>
      <c r="D77" s="283" t="s">
        <v>54</v>
      </c>
      <c r="E77" s="283" t="s">
        <v>68</v>
      </c>
      <c r="F77" s="283" t="s">
        <v>69</v>
      </c>
      <c r="G77" s="284">
        <v>15</v>
      </c>
      <c r="H77" s="283"/>
      <c r="I77" s="283">
        <v>0</v>
      </c>
      <c r="J77" s="284" t="s">
        <v>236</v>
      </c>
      <c r="K77" s="283">
        <v>2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55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06300250</v>
      </c>
      <c r="B88" s="330" t="str">
        <f>D26</f>
        <v>02/07/2019</v>
      </c>
      <c r="C88" s="284" t="s">
        <v>247</v>
      </c>
      <c r="D88" s="331" t="s">
        <v>248</v>
      </c>
      <c r="E88" s="284">
        <v>4</v>
      </c>
      <c r="F88" s="284">
        <v>52</v>
      </c>
      <c r="G88" s="284">
        <v>64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06300250</v>
      </c>
      <c r="B89" s="311" t="str">
        <f>+B$88</f>
        <v>02/07/2019</v>
      </c>
      <c r="C89" s="284" t="s">
        <v>249</v>
      </c>
      <c r="D89" s="331" t="s">
        <v>250</v>
      </c>
      <c r="E89" s="284"/>
      <c r="F89" s="284">
        <v>5</v>
      </c>
      <c r="G89" s="284">
        <v>9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06300250</v>
      </c>
      <c r="B90" s="311" t="str">
        <f t="shared" si="1"/>
        <v>02/07/2019</v>
      </c>
      <c r="C90" s="284" t="s">
        <v>251</v>
      </c>
      <c r="D90" s="331" t="s">
        <v>252</v>
      </c>
      <c r="E90" s="284"/>
      <c r="F90" s="284">
        <v>4</v>
      </c>
      <c r="G90" s="284">
        <v>8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06300250</v>
      </c>
      <c r="B91" s="311" t="str">
        <f t="shared" si="1"/>
        <v>02/07/2019</v>
      </c>
      <c r="C91" s="284" t="s">
        <v>253</v>
      </c>
      <c r="D91" s="331" t="s">
        <v>254</v>
      </c>
      <c r="E91" s="284">
        <v>1</v>
      </c>
      <c r="F91" s="284">
        <v>2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06300250</v>
      </c>
      <c r="B92" s="311" t="str">
        <f t="shared" si="1"/>
        <v>02/07/2019</v>
      </c>
      <c r="C92" s="284" t="s">
        <v>255</v>
      </c>
      <c r="D92" s="331" t="s">
        <v>256</v>
      </c>
      <c r="E92" s="284">
        <v>1</v>
      </c>
      <c r="F92" s="284">
        <v>1</v>
      </c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06300250</v>
      </c>
      <c r="B93" s="311" t="str">
        <f t="shared" si="1"/>
        <v>02/07/2019</v>
      </c>
      <c r="C93" s="284" t="s">
        <v>257</v>
      </c>
      <c r="D93" s="331" t="s">
        <v>258</v>
      </c>
      <c r="E93" s="284">
        <v>5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06300250</v>
      </c>
      <c r="B94" s="311" t="str">
        <f t="shared" si="1"/>
        <v>02/07/2019</v>
      </c>
      <c r="C94" s="284" t="s">
        <v>259</v>
      </c>
      <c r="D94" s="331" t="s">
        <v>260</v>
      </c>
      <c r="E94" s="284">
        <v>1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06300250</v>
      </c>
      <c r="B95" s="311" t="str">
        <f t="shared" si="1"/>
        <v>02/07/2019</v>
      </c>
      <c r="C95" s="284" t="s">
        <v>261</v>
      </c>
      <c r="D95" s="331" t="s">
        <v>262</v>
      </c>
      <c r="E95" s="284"/>
      <c r="F95" s="284">
        <v>1</v>
      </c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06300250</v>
      </c>
      <c r="B96" s="311" t="str">
        <f t="shared" si="1"/>
        <v>02/07/2019</v>
      </c>
      <c r="C96" s="284" t="s">
        <v>263</v>
      </c>
      <c r="D96" s="331" t="s">
        <v>264</v>
      </c>
      <c r="E96" s="284">
        <v>2</v>
      </c>
      <c r="F96" s="284"/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06300250</v>
      </c>
      <c r="B97" s="311" t="str">
        <f t="shared" si="1"/>
        <v>02/07/2019</v>
      </c>
      <c r="C97" s="284" t="s">
        <v>265</v>
      </c>
      <c r="D97" s="331" t="s">
        <v>266</v>
      </c>
      <c r="E97" s="284">
        <v>2</v>
      </c>
      <c r="F97" s="284">
        <v>8</v>
      </c>
      <c r="G97" s="284">
        <v>36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06300250</v>
      </c>
      <c r="B98" s="311" t="str">
        <f t="shared" si="1"/>
        <v>02/07/2019</v>
      </c>
      <c r="C98" s="284" t="s">
        <v>267</v>
      </c>
      <c r="D98" s="331" t="s">
        <v>268</v>
      </c>
      <c r="E98" s="284">
        <v>92</v>
      </c>
      <c r="F98" s="284">
        <v>18</v>
      </c>
      <c r="G98" s="284">
        <v>32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06300250</v>
      </c>
      <c r="B99" s="311" t="str">
        <f t="shared" si="1"/>
        <v>02/07/2019</v>
      </c>
      <c r="C99" s="284" t="s">
        <v>269</v>
      </c>
      <c r="D99" s="331" t="s">
        <v>270</v>
      </c>
      <c r="E99" s="284">
        <v>1</v>
      </c>
      <c r="F99" s="284">
        <v>2</v>
      </c>
      <c r="G99" s="284">
        <v>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06300250</v>
      </c>
      <c r="B100" s="311" t="str">
        <f t="shared" si="1"/>
        <v>02/07/2019</v>
      </c>
      <c r="C100" s="284" t="s">
        <v>271</v>
      </c>
      <c r="D100" s="331" t="s">
        <v>272</v>
      </c>
      <c r="E100" s="284">
        <v>3</v>
      </c>
      <c r="F100" s="284">
        <v>14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06300250</v>
      </c>
      <c r="B101" s="311" t="str">
        <f t="shared" si="1"/>
        <v>02/07/2019</v>
      </c>
      <c r="C101" s="284" t="s">
        <v>273</v>
      </c>
      <c r="D101" s="331" t="s">
        <v>274</v>
      </c>
      <c r="E101" s="284"/>
      <c r="F101" s="284"/>
      <c r="G101" s="284">
        <v>4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06300250</v>
      </c>
      <c r="B102" s="311" t="str">
        <f t="shared" si="1"/>
        <v>02/07/2019</v>
      </c>
      <c r="C102" s="284" t="s">
        <v>275</v>
      </c>
      <c r="D102" s="331" t="s">
        <v>276</v>
      </c>
      <c r="E102" s="284"/>
      <c r="F102" s="284"/>
      <c r="G102" s="284">
        <v>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06300250</v>
      </c>
      <c r="B103" s="311" t="str">
        <f t="shared" si="1"/>
        <v>02/07/2019</v>
      </c>
      <c r="C103" s="284" t="s">
        <v>277</v>
      </c>
      <c r="D103" s="331" t="s">
        <v>278</v>
      </c>
      <c r="E103" s="284">
        <v>1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06300250</v>
      </c>
      <c r="B104" s="311" t="str">
        <f t="shared" si="1"/>
        <v>02/07/2019</v>
      </c>
      <c r="C104" s="284" t="s">
        <v>279</v>
      </c>
      <c r="D104" s="331" t="s">
        <v>280</v>
      </c>
      <c r="E104" s="284"/>
      <c r="F104" s="284"/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06300250</v>
      </c>
      <c r="B105" s="311" t="str">
        <f t="shared" si="1"/>
        <v>02/07/2019</v>
      </c>
      <c r="C105" s="284" t="s">
        <v>281</v>
      </c>
      <c r="D105" s="331" t="s">
        <v>282</v>
      </c>
      <c r="E105" s="284">
        <v>2</v>
      </c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06300250</v>
      </c>
      <c r="B106" s="311" t="str">
        <f t="shared" si="1"/>
        <v>02/07/2019</v>
      </c>
      <c r="C106" s="284" t="s">
        <v>283</v>
      </c>
      <c r="D106" s="331" t="s">
        <v>284</v>
      </c>
      <c r="E106" s="284">
        <v>466</v>
      </c>
      <c r="F106" s="284">
        <v>250</v>
      </c>
      <c r="G106" s="284">
        <v>1039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06300250</v>
      </c>
      <c r="B107" s="311" t="str">
        <f t="shared" si="1"/>
        <v>02/07/2019</v>
      </c>
      <c r="C107" s="284" t="s">
        <v>285</v>
      </c>
      <c r="D107" s="331" t="s">
        <v>286</v>
      </c>
      <c r="E107" s="284">
        <v>4</v>
      </c>
      <c r="F107" s="284">
        <v>2</v>
      </c>
      <c r="G107" s="284">
        <v>3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06300250</v>
      </c>
      <c r="B108" s="311" t="str">
        <f t="shared" si="1"/>
        <v>02/07/2019</v>
      </c>
      <c r="C108" s="284" t="s">
        <v>287</v>
      </c>
      <c r="D108" s="331" t="s">
        <v>288</v>
      </c>
      <c r="E108" s="284">
        <v>1</v>
      </c>
      <c r="F108" s="284">
        <v>1</v>
      </c>
      <c r="G108" s="284">
        <v>7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06300250</v>
      </c>
      <c r="B109" s="311" t="str">
        <f t="shared" si="1"/>
        <v>02/07/2019</v>
      </c>
      <c r="C109" s="284" t="s">
        <v>289</v>
      </c>
      <c r="D109" s="331" t="s">
        <v>290</v>
      </c>
      <c r="E109" s="284">
        <v>1</v>
      </c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06300250</v>
      </c>
      <c r="B110" s="311" t="str">
        <f t="shared" si="1"/>
        <v>02/07/2019</v>
      </c>
      <c r="C110" s="284" t="s">
        <v>291</v>
      </c>
      <c r="D110" s="331" t="s">
        <v>292</v>
      </c>
      <c r="E110" s="284">
        <v>3</v>
      </c>
      <c r="F110" s="284">
        <v>3</v>
      </c>
      <c r="G110" s="284">
        <v>3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06300250</v>
      </c>
      <c r="B111" s="311" t="str">
        <f t="shared" si="1"/>
        <v>02/07/2019</v>
      </c>
      <c r="C111" s="284" t="s">
        <v>293</v>
      </c>
      <c r="D111" s="331" t="s">
        <v>294</v>
      </c>
      <c r="E111" s="284"/>
      <c r="F111" s="284">
        <v>1</v>
      </c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06300250</v>
      </c>
      <c r="B112" s="311" t="str">
        <f t="shared" si="1"/>
        <v>02/07/2019</v>
      </c>
      <c r="C112" s="284" t="s">
        <v>295</v>
      </c>
      <c r="D112" s="331" t="s">
        <v>296</v>
      </c>
      <c r="E112" s="284">
        <v>16</v>
      </c>
      <c r="F112" s="284">
        <v>6</v>
      </c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06300250</v>
      </c>
      <c r="B113" s="311" t="str">
        <f t="shared" si="1"/>
        <v>02/07/2019</v>
      </c>
      <c r="C113" s="284" t="s">
        <v>297</v>
      </c>
      <c r="D113" s="331" t="s">
        <v>298</v>
      </c>
      <c r="E113" s="284">
        <v>6</v>
      </c>
      <c r="F113" s="284">
        <v>5</v>
      </c>
      <c r="G113" s="284">
        <v>12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06300250</v>
      </c>
      <c r="B114" s="311" t="str">
        <f t="shared" si="1"/>
        <v>02/07/2019</v>
      </c>
      <c r="C114" s="284" t="s">
        <v>299</v>
      </c>
      <c r="D114" s="331" t="s">
        <v>300</v>
      </c>
      <c r="E114" s="284">
        <v>8</v>
      </c>
      <c r="F114" s="284">
        <v>1</v>
      </c>
      <c r="G114" s="284">
        <v>6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06300250</v>
      </c>
      <c r="B115" s="311" t="str">
        <f t="shared" si="1"/>
        <v>02/07/2019</v>
      </c>
      <c r="C115" s="284" t="s">
        <v>301</v>
      </c>
      <c r="D115" s="331" t="s">
        <v>302</v>
      </c>
      <c r="E115" s="284" t="s">
        <v>303</v>
      </c>
      <c r="F115" s="284" t="s">
        <v>303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06300250</v>
      </c>
      <c r="B116" s="311" t="str">
        <f t="shared" si="1"/>
        <v>02/07/2019</v>
      </c>
      <c r="C116" s="284" t="s">
        <v>304</v>
      </c>
      <c r="D116" s="331" t="s">
        <v>305</v>
      </c>
      <c r="E116" s="284" t="s">
        <v>303</v>
      </c>
      <c r="F116" s="284" t="s">
        <v>303</v>
      </c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06300250</v>
      </c>
      <c r="B117" s="311" t="str">
        <f t="shared" si="1"/>
        <v>02/07/2019</v>
      </c>
      <c r="C117" s="284" t="s">
        <v>306</v>
      </c>
      <c r="D117" s="331" t="s">
        <v>307</v>
      </c>
      <c r="E117" s="284">
        <v>2</v>
      </c>
      <c r="F117" s="284"/>
      <c r="G117" s="284">
        <v>1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06300250</v>
      </c>
      <c r="B118" s="311" t="str">
        <f t="shared" si="1"/>
        <v>02/07/2019</v>
      </c>
      <c r="C118" s="284" t="s">
        <v>308</v>
      </c>
      <c r="D118" s="331" t="s">
        <v>309</v>
      </c>
      <c r="E118" s="284">
        <v>96</v>
      </c>
      <c r="F118" s="284">
        <v>342</v>
      </c>
      <c r="G118" s="284">
        <v>293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06300250</v>
      </c>
      <c r="B119" s="311" t="str">
        <f t="shared" si="1"/>
        <v>02/07/2019</v>
      </c>
      <c r="C119" s="284" t="s">
        <v>310</v>
      </c>
      <c r="D119" s="331" t="s">
        <v>311</v>
      </c>
      <c r="E119" s="284">
        <v>3</v>
      </c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06300250</v>
      </c>
      <c r="B120" s="311" t="str">
        <f t="shared" si="1"/>
        <v>02/07/2019</v>
      </c>
      <c r="C120" s="284" t="s">
        <v>312</v>
      </c>
      <c r="D120" s="331" t="s">
        <v>313</v>
      </c>
      <c r="E120" s="284">
        <v>1178</v>
      </c>
      <c r="F120" s="284">
        <v>257</v>
      </c>
      <c r="G120" s="284">
        <v>165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06300250</v>
      </c>
      <c r="B121" s="311" t="str">
        <f t="shared" si="1"/>
        <v>02/07/2019</v>
      </c>
      <c r="C121" s="284" t="s">
        <v>314</v>
      </c>
      <c r="D121" s="331" t="s">
        <v>315</v>
      </c>
      <c r="E121" s="284">
        <v>2096</v>
      </c>
      <c r="F121" s="284">
        <v>1066</v>
      </c>
      <c r="G121" s="284">
        <v>218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06300250</v>
      </c>
      <c r="B122" s="311" t="str">
        <f t="shared" si="2"/>
        <v>02/07/2019</v>
      </c>
      <c r="C122" s="284" t="s">
        <v>316</v>
      </c>
      <c r="D122" s="331" t="s">
        <v>317</v>
      </c>
      <c r="E122" s="284">
        <v>4</v>
      </c>
      <c r="F122" s="284">
        <v>2</v>
      </c>
      <c r="G122" s="284">
        <v>2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06300250</v>
      </c>
      <c r="B123" s="311" t="str">
        <f t="shared" si="2"/>
        <v>02/07/2019</v>
      </c>
      <c r="C123" s="284" t="s">
        <v>318</v>
      </c>
      <c r="D123" s="331" t="s">
        <v>319</v>
      </c>
      <c r="E123" s="284">
        <v>428</v>
      </c>
      <c r="F123" s="284">
        <v>142</v>
      </c>
      <c r="G123" s="284">
        <v>218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06300250</v>
      </c>
      <c r="B124" s="311" t="str">
        <f t="shared" si="2"/>
        <v>02/07/2019</v>
      </c>
      <c r="C124" s="284" t="s">
        <v>320</v>
      </c>
      <c r="D124" s="331" t="s">
        <v>321</v>
      </c>
      <c r="E124" s="284">
        <v>8</v>
      </c>
      <c r="F124" s="284">
        <v>12</v>
      </c>
      <c r="G124" s="284">
        <v>6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06300250</v>
      </c>
      <c r="B125" s="311" t="str">
        <f t="shared" si="2"/>
        <v>02/07/2019</v>
      </c>
      <c r="C125" s="284" t="s">
        <v>322</v>
      </c>
      <c r="D125" s="331" t="s">
        <v>323</v>
      </c>
      <c r="E125" s="284">
        <v>3</v>
      </c>
      <c r="F125" s="284">
        <v>6</v>
      </c>
      <c r="G125" s="284">
        <v>28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06300250</v>
      </c>
      <c r="B126" s="311" t="str">
        <f t="shared" si="2"/>
        <v>02/07/2019</v>
      </c>
      <c r="C126" s="284" t="s">
        <v>324</v>
      </c>
      <c r="D126" s="331" t="s">
        <v>325</v>
      </c>
      <c r="E126" s="284">
        <v>1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06300250</v>
      </c>
      <c r="B127" s="311" t="str">
        <f t="shared" si="2"/>
        <v>02/07/2019</v>
      </c>
      <c r="C127" s="284" t="s">
        <v>326</v>
      </c>
      <c r="D127" s="331" t="s">
        <v>327</v>
      </c>
      <c r="E127" s="284"/>
      <c r="F127" s="284" t="s">
        <v>303</v>
      </c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06300250</v>
      </c>
      <c r="B128" s="311" t="str">
        <f t="shared" si="2"/>
        <v>02/07/2019</v>
      </c>
      <c r="C128" s="284" t="s">
        <v>328</v>
      </c>
      <c r="D128" s="331" t="s">
        <v>329</v>
      </c>
      <c r="E128" s="284"/>
      <c r="F128" s="284" t="s">
        <v>303</v>
      </c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06300250</v>
      </c>
      <c r="B129" s="311" t="str">
        <f t="shared" si="2"/>
        <v>02/07/2019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06300250</v>
      </c>
      <c r="B130" s="311" t="str">
        <f t="shared" si="2"/>
        <v>02/07/2019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06300250</v>
      </c>
      <c r="B131" s="311" t="str">
        <f t="shared" si="2"/>
        <v>02/07/2019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06300250</v>
      </c>
      <c r="B132" s="311" t="str">
        <f t="shared" si="2"/>
        <v>02/07/2019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06300250</v>
      </c>
      <c r="B133" s="311" t="str">
        <f t="shared" si="2"/>
        <v>02/07/2019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06300250</v>
      </c>
      <c r="B134" s="311" t="str">
        <f t="shared" si="2"/>
        <v>02/07/2019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06300250</v>
      </c>
      <c r="B135" s="311" t="str">
        <f t="shared" si="2"/>
        <v>02/07/2019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06300250</v>
      </c>
      <c r="B136" s="311" t="str">
        <f t="shared" si="2"/>
        <v>02/07/2019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06300250</v>
      </c>
      <c r="B137" s="311" t="str">
        <f t="shared" si="2"/>
        <v>02/07/2019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06300250</v>
      </c>
      <c r="B138" s="311" t="str">
        <f t="shared" si="2"/>
        <v>02/07/2019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06300250</v>
      </c>
      <c r="B139" s="311" t="str">
        <f t="shared" si="2"/>
        <v>02/07/2019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06300250</v>
      </c>
      <c r="B140" s="311" t="str">
        <f t="shared" si="2"/>
        <v>02/07/2019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06300250</v>
      </c>
      <c r="B141" s="311" t="str">
        <f t="shared" si="2"/>
        <v>02/07/2019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06300250</v>
      </c>
      <c r="B142" s="311" t="str">
        <f t="shared" si="2"/>
        <v>02/07/2019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06300250</v>
      </c>
      <c r="B143" s="311" t="str">
        <f t="shared" si="2"/>
        <v>02/07/2019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06300250</v>
      </c>
      <c r="B144" s="311" t="str">
        <f t="shared" si="2"/>
        <v>02/07/2019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06300250</v>
      </c>
      <c r="B145" s="311" t="str">
        <f t="shared" si="2"/>
        <v>02/07/2019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06300250</v>
      </c>
      <c r="B146" s="311" t="str">
        <f t="shared" si="2"/>
        <v>02/07/2019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06300250</v>
      </c>
      <c r="B147" s="311" t="str">
        <f t="shared" si="2"/>
        <v>02/07/2019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06300250</v>
      </c>
      <c r="B148" s="311" t="str">
        <f t="shared" si="2"/>
        <v>02/07/2019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06300250</v>
      </c>
      <c r="B149" s="311" t="str">
        <f t="shared" si="2"/>
        <v>02/07/2019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06300250</v>
      </c>
      <c r="B150" s="311" t="str">
        <f t="shared" si="2"/>
        <v>02/07/2019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06300250</v>
      </c>
      <c r="B151" s="311" t="str">
        <f t="shared" si="2"/>
        <v>02/07/2019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06300250</v>
      </c>
      <c r="B152" s="311" t="str">
        <f t="shared" si="2"/>
        <v>02/07/2019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06300250</v>
      </c>
      <c r="B153" s="311" t="str">
        <f t="shared" si="2"/>
        <v>02/07/2019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06300250</v>
      </c>
      <c r="B154" s="311" t="str">
        <f t="shared" si="3"/>
        <v>02/07/2019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06300250</v>
      </c>
      <c r="B155" s="311" t="str">
        <f t="shared" si="3"/>
        <v>02/07/2019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06300250</v>
      </c>
      <c r="B156" s="311" t="str">
        <f t="shared" si="3"/>
        <v>02/07/2019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06300250</v>
      </c>
      <c r="B157" s="311" t="str">
        <f t="shared" si="3"/>
        <v>02/07/2019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06300250</v>
      </c>
      <c r="B158" s="311" t="str">
        <f t="shared" si="3"/>
        <v>02/07/2019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06300250</v>
      </c>
      <c r="B159" s="311" t="str">
        <f t="shared" si="3"/>
        <v>02/07/2019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06300250</v>
      </c>
      <c r="B160" s="311" t="str">
        <f t="shared" si="3"/>
        <v>02/07/2019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06300250</v>
      </c>
      <c r="B161" s="311" t="str">
        <f t="shared" si="3"/>
        <v>02/07/2019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06300250</v>
      </c>
      <c r="B162" s="311" t="str">
        <f t="shared" si="3"/>
        <v>02/07/2019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06300250</v>
      </c>
      <c r="B163" s="311" t="str">
        <f t="shared" si="3"/>
        <v>02/07/2019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06300250</v>
      </c>
      <c r="B164" s="311" t="str">
        <f t="shared" si="3"/>
        <v>02/07/2019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06300250</v>
      </c>
      <c r="B165" s="311" t="str">
        <f t="shared" si="3"/>
        <v>02/07/2019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06300250</v>
      </c>
      <c r="B166" s="311" t="str">
        <f t="shared" si="3"/>
        <v>02/07/2019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06300250</v>
      </c>
      <c r="B167" s="311" t="str">
        <f t="shared" si="3"/>
        <v>02/07/2019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06300250</v>
      </c>
      <c r="B168" s="311" t="str">
        <f t="shared" si="3"/>
        <v>02/07/2019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06300250</v>
      </c>
      <c r="B169" s="311" t="str">
        <f t="shared" si="3"/>
        <v>02/07/2019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06300250</v>
      </c>
      <c r="B170" s="311" t="str">
        <f t="shared" si="3"/>
        <v>02/07/2019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06300250</v>
      </c>
      <c r="B171" s="311" t="str">
        <f t="shared" si="3"/>
        <v>02/07/2019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06300250</v>
      </c>
      <c r="B172" s="311" t="str">
        <f t="shared" si="3"/>
        <v>02/07/2019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06300250</v>
      </c>
      <c r="B173" s="311" t="str">
        <f t="shared" si="3"/>
        <v>02/07/2019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06300250</v>
      </c>
      <c r="B174" s="311" t="str">
        <f t="shared" si="3"/>
        <v>02/07/2019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06300250</v>
      </c>
      <c r="B175" s="311" t="str">
        <f t="shared" si="3"/>
        <v>02/07/2019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06300250</v>
      </c>
      <c r="B176" s="311" t="str">
        <f t="shared" si="3"/>
        <v>02/07/2019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06300250</v>
      </c>
      <c r="B177" s="311" t="str">
        <f t="shared" si="3"/>
        <v>02/07/2019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06300250</v>
      </c>
      <c r="B178" s="311" t="str">
        <f t="shared" si="3"/>
        <v>02/07/2019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06300250</v>
      </c>
      <c r="B179" s="311" t="str">
        <f t="shared" si="3"/>
        <v>02/07/2019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06300250</v>
      </c>
      <c r="B180" s="311" t="str">
        <f t="shared" si="3"/>
        <v>02/07/2019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06300250</v>
      </c>
      <c r="B181" s="311" t="str">
        <f t="shared" si="3"/>
        <v>02/07/2019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06300250</v>
      </c>
      <c r="B182" s="311" t="str">
        <f t="shared" si="3"/>
        <v>02/07/2019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06300250</v>
      </c>
      <c r="B183" s="311" t="str">
        <f t="shared" si="3"/>
        <v>02/07/2019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06300250</v>
      </c>
      <c r="B184" s="311" t="str">
        <f t="shared" si="3"/>
        <v>02/07/2019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06300250</v>
      </c>
      <c r="B185" s="311" t="str">
        <f t="shared" si="3"/>
        <v>02/07/2019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06300250</v>
      </c>
      <c r="B186" s="311" t="str">
        <f t="shared" si="4"/>
        <v>02/07/2019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06300250</v>
      </c>
      <c r="B187" s="311" t="str">
        <f t="shared" si="4"/>
        <v>02/07/2019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06300250</v>
      </c>
      <c r="B188" s="311" t="str">
        <f t="shared" si="4"/>
        <v>02/07/2019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06300250</v>
      </c>
      <c r="B189" s="311" t="str">
        <f t="shared" si="4"/>
        <v>02/07/2019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06300250</v>
      </c>
      <c r="B190" s="311" t="str">
        <f t="shared" si="4"/>
        <v>02/07/2019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06300250</v>
      </c>
      <c r="B191" s="311" t="str">
        <f t="shared" si="4"/>
        <v>02/07/2019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06300250</v>
      </c>
      <c r="B192" s="311" t="str">
        <f t="shared" si="4"/>
        <v>02/07/2019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06300250</v>
      </c>
      <c r="B193" s="311" t="str">
        <f t="shared" si="4"/>
        <v>02/07/2019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06300250</v>
      </c>
      <c r="B194" s="311" t="str">
        <f t="shared" si="4"/>
        <v>02/07/2019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06300250</v>
      </c>
      <c r="B195" s="311" t="str">
        <f t="shared" si="4"/>
        <v>02/07/2019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06300250</v>
      </c>
      <c r="B196" s="311" t="str">
        <f t="shared" si="4"/>
        <v>02/07/2019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06300250</v>
      </c>
      <c r="B197" s="311" t="str">
        <f t="shared" si="4"/>
        <v>02/07/2019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06300250</v>
      </c>
      <c r="B198" s="311" t="str">
        <f t="shared" si="4"/>
        <v>02/07/2019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06300250</v>
      </c>
      <c r="B199" s="311" t="str">
        <f t="shared" si="4"/>
        <v>02/07/2019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06300250</v>
      </c>
      <c r="B200" s="311" t="str">
        <f t="shared" si="4"/>
        <v>02/07/2019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06300250</v>
      </c>
      <c r="B201" s="311" t="str">
        <f t="shared" si="4"/>
        <v>02/07/2019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06300250</v>
      </c>
      <c r="B202" s="311" t="str">
        <f t="shared" si="4"/>
        <v>02/07/2019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06300250</v>
      </c>
      <c r="B203" s="311" t="str">
        <f t="shared" si="4"/>
        <v>02/07/2019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06300250</v>
      </c>
      <c r="B204" s="311" t="str">
        <f t="shared" si="4"/>
        <v>02/07/2019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06300250</v>
      </c>
      <c r="B205" s="311" t="str">
        <f t="shared" si="4"/>
        <v>02/07/2019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06300250</v>
      </c>
      <c r="B206" s="311" t="str">
        <f t="shared" si="4"/>
        <v>02/07/2019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06300250</v>
      </c>
      <c r="B207" s="311" t="str">
        <f t="shared" si="4"/>
        <v>02/07/2019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06300250</v>
      </c>
      <c r="B208" s="311" t="str">
        <f t="shared" si="4"/>
        <v>02/07/2019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06300250</v>
      </c>
      <c r="B209" s="311" t="str">
        <f t="shared" si="4"/>
        <v>02/07/2019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06300250</v>
      </c>
      <c r="B210" s="311" t="str">
        <f t="shared" si="4"/>
        <v>02/07/2019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06300250</v>
      </c>
      <c r="B211" s="311" t="str">
        <f t="shared" si="4"/>
        <v>02/07/2019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06300250</v>
      </c>
      <c r="B212" s="311" t="str">
        <f t="shared" si="4"/>
        <v>02/07/2019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06300250</v>
      </c>
      <c r="B213" s="311" t="str">
        <f t="shared" si="4"/>
        <v>02/07/2019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06300250</v>
      </c>
      <c r="B214" s="311" t="str">
        <f t="shared" si="4"/>
        <v>02/07/2019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06300250</v>
      </c>
      <c r="B215" s="311" t="str">
        <f t="shared" si="4"/>
        <v>02/07/2019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06300250</v>
      </c>
      <c r="B216" s="311" t="str">
        <f t="shared" si="4"/>
        <v>02/07/2019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06300250</v>
      </c>
      <c r="B217" s="311" t="str">
        <f t="shared" si="4"/>
        <v>02/07/2019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06300250</v>
      </c>
      <c r="B218" s="311" t="str">
        <f t="shared" si="5"/>
        <v>02/07/2019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06300250</v>
      </c>
      <c r="B219" s="311" t="str">
        <f t="shared" si="5"/>
        <v>02/07/2019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06300250</v>
      </c>
      <c r="B220" s="311" t="str">
        <f t="shared" si="5"/>
        <v>02/07/2019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06300250</v>
      </c>
      <c r="B221" s="311" t="str">
        <f t="shared" si="5"/>
        <v>02/07/2019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06300250</v>
      </c>
      <c r="B222" s="311" t="str">
        <f t="shared" si="5"/>
        <v>02/07/2019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06300250</v>
      </c>
      <c r="B223" s="311" t="str">
        <f t="shared" si="5"/>
        <v>02/07/2019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06300250</v>
      </c>
      <c r="B224" s="311" t="str">
        <f t="shared" si="5"/>
        <v>02/07/2019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06300250</v>
      </c>
      <c r="B225" s="311" t="str">
        <f t="shared" si="5"/>
        <v>02/07/2019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06300250</v>
      </c>
      <c r="B226" s="311" t="str">
        <f t="shared" si="5"/>
        <v>02/07/2019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06300250</v>
      </c>
      <c r="B227" s="311" t="str">
        <f t="shared" si="5"/>
        <v>02/07/2019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06300250</v>
      </c>
      <c r="B228" s="311" t="str">
        <f t="shared" si="5"/>
        <v>02/07/2019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06300250</v>
      </c>
      <c r="B229" s="311" t="str">
        <f t="shared" si="5"/>
        <v>02/07/2019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06300250</v>
      </c>
      <c r="B230" s="311" t="str">
        <f t="shared" si="5"/>
        <v>02/07/2019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06300250</v>
      </c>
      <c r="B231" s="311" t="str">
        <f t="shared" si="5"/>
        <v>02/07/2019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06300250</v>
      </c>
      <c r="B232" s="311" t="str">
        <f t="shared" si="5"/>
        <v>02/07/2019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06300250</v>
      </c>
      <c r="B233" s="311" t="str">
        <f t="shared" si="5"/>
        <v>02/07/2019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06300250</v>
      </c>
      <c r="B234" s="311" t="str">
        <f t="shared" si="5"/>
        <v>02/07/2019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06300250</v>
      </c>
      <c r="B235" s="311" t="str">
        <f t="shared" si="5"/>
        <v>02/07/2019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06300250</v>
      </c>
      <c r="B236" s="311" t="str">
        <f t="shared" si="5"/>
        <v>02/07/2019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06300250</v>
      </c>
      <c r="B237" s="311" t="str">
        <f t="shared" si="5"/>
        <v>02/07/2019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06300250</v>
      </c>
      <c r="B238" s="311" t="str">
        <f t="shared" si="5"/>
        <v>02/07/2019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06300250</v>
      </c>
      <c r="B239" s="311" t="str">
        <f t="shared" si="5"/>
        <v>02/07/2019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06300250</v>
      </c>
      <c r="B240" s="311" t="str">
        <f t="shared" si="5"/>
        <v>02/07/2019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06300250</v>
      </c>
      <c r="B241" s="311" t="str">
        <f t="shared" si="5"/>
        <v>02/07/2019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06300250</v>
      </c>
      <c r="B242" s="311" t="str">
        <f t="shared" si="5"/>
        <v>02/07/2019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06300250</v>
      </c>
      <c r="B243" s="311" t="str">
        <f t="shared" si="5"/>
        <v>02/07/2019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47188C0F-5FB0-432E-BAD8-2CBFD0ABA286}">
      <formula1>$T$2:$T$3</formula1>
    </dataValidation>
    <dataValidation type="list" allowBlank="1" showErrorMessage="1" errorTitle="Bocal de regroupement" sqref="F78" xr:uid="{ADCEED9D-4B9D-487E-93EB-44FFB675924E}">
      <formula1>#REF!</formula1>
    </dataValidation>
    <dataValidation type="list" allowBlank="1" showErrorMessage="1" errorTitle="Abondance végétation de 0 à 5" sqref="K78" xr:uid="{5D5312C4-80DD-4713-A5EE-E5CE256FA5DA}">
      <formula1>#REF!</formula1>
    </dataValidation>
    <dataValidation type="list" allowBlank="1" showErrorMessage="1" errorTitle="Intensité du comatage de 0 à 5" sqref="H78" xr:uid="{A1140ABC-4768-4528-BC4E-30E0BFA08369}">
      <formula1>#REF!</formula1>
    </dataValidation>
    <dataValidation type="list" allowBlank="1" showErrorMessage="1" errorTitle="Codage SANDRE svp" sqref="E78" xr:uid="{B8C0C2BD-74C4-4B88-8924-AD7910B9E899}">
      <formula1>#REF!</formula1>
    </dataValidation>
    <dataValidation type="list" allowBlank="1" showInputMessage="1" showErrorMessage="1" sqref="D78 IV67:IV78" xr:uid="{8A57E817-CA8D-46E4-9070-451309349012}">
      <formula1>#REF!</formula1>
    </dataValidation>
    <dataValidation type="list" allowBlank="1" errorTitle="Codage SANDRE svp" sqref="E66:E77" xr:uid="{5F330ED6-A561-4AAF-A87A-A72558961E17}">
      <formula1>"N1, N3, N5 , N6"</formula1>
    </dataValidation>
    <dataValidation type="list" allowBlank="1" showInputMessage="1" sqref="D67:D77" xr:uid="{B6C7931F-6339-4BF9-B570-FA280063C163}">
      <formula1>"S1, S2, S3, S9, S10, S11, S18, S24, S25, S28, S29, S30"</formula1>
    </dataValidation>
    <dataValidation allowBlank="1" showErrorMessage="1" errorTitle="Altitude en mètres" sqref="K23:N23" xr:uid="{E91FB745-0694-418F-9B70-361E65C011D4}"/>
    <dataValidation type="list" allowBlank="1" errorTitle="Bocal de regroupement" sqref="F66:F77" xr:uid="{10FF2FEB-1FD5-4E3B-9583-44FF9C7F6ACC}">
      <formula1>"PhA , PhB, PhC"</formula1>
    </dataValidation>
    <dataValidation type="list" allowBlank="1" errorTitle="Intensité du comatage de 0 à 5" sqref="H66:H77" xr:uid="{AB76F061-31F5-4333-86F4-CF188651A3F9}">
      <formula1>"0, 1, 2, 3, 4, 5"</formula1>
    </dataValidation>
    <dataValidation type="list" allowBlank="1" errorTitle="Stabilité ou non du substrat" sqref="I66:I77" xr:uid="{F2E1A767-3742-4BB2-8E54-7F5E1BAB8E38}">
      <formula1>"stable , moyennement stable , instable"</formula1>
    </dataValidation>
    <dataValidation type="list" allowBlank="1" errorTitle="Abondance végétation de 0 à 5" sqref="K66:K77" xr:uid="{7F7603BC-8554-4DF4-8E00-5DFF379B272B}">
      <formula1>"0, 1, 2, 3, 4, 5"</formula1>
    </dataValidation>
    <dataValidation type="list" allowBlank="1" errorTitle="Choisir une des 4 catégories" error="Vous devez indiquer une des 4 catégories de la liste déroulante" sqref="I39:I50" xr:uid="{36D32407-E5D5-4C18-9668-57A363826690}">
      <formula1>"D, M, MNR, P"</formula1>
    </dataValidation>
    <dataValidation type="list" allowBlank="1" sqref="D66" xr:uid="{36DB3F81-1009-490E-8870-A48DC26D03BA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09A08173-A4E5-4796-9646-5AD0771F58E5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0CA9F81C-F60B-4EA3-BF64-6833EEFBE958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8A90953C-B730-4B04-8717-218903408119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8A86E238-C9CB-4537-910D-BAAF7F1C4733}">
      <formula1>1</formula1>
      <formula2>3</formula2>
    </dataValidation>
    <dataValidation allowBlank="1" showErrorMessage="1" promptTitle="ATTENTION" prompt="en Lambert II étendu" sqref="G23 E27:E28" xr:uid="{752F3679-AAEC-430A-92D4-184EC36B29B2}"/>
    <dataValidation type="textLength" allowBlank="1" showInputMessage="1" showErrorMessage="1" sqref="A41:E41 IS42:IV42" xr:uid="{66D1BB41-1748-4979-8251-C7DF4544B625}">
      <formula1>0</formula1>
      <formula2>50</formula2>
    </dataValidation>
    <dataValidation type="whole" allowBlank="1" showErrorMessage="1" errorTitle="Altitude en mètres" sqref="I23:I28" xr:uid="{B2FECEE5-8B7E-4F4C-989E-5309C260BA49}">
      <formula1>0</formula1>
      <formula2>4000</formula2>
    </dataValidation>
    <dataValidation type="decimal" allowBlank="1" showErrorMessage="1" errorTitle="Recouvrement en % de 0 à 100" sqref="H39:H50" xr:uid="{43E8F3DC-95D2-4328-9C15-A3FA31440433}">
      <formula1>0</formula1>
      <formula2>100</formula2>
    </dataValidation>
    <dataValidation type="textLength" operator="equal" allowBlank="1" showErrorMessage="1" errorTitle="Code INSEE selon le type 00000" sqref="F23" xr:uid="{3EDD8B0F-74C0-412D-886B-75BAFDEBCDCD}">
      <formula1>5</formula1>
      <formula2>0</formula2>
    </dataValidation>
    <dataValidation type="date" allowBlank="1" showErrorMessage="1" errorTitle="Date du prélèvement (jj/mm/aaaa)" sqref="IV40" xr:uid="{ADBE66F2-AF9A-4B17-8738-1C9FF945791F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2020-03-13T12:57:51Z</dcterms:created>
  <dcterms:modified xsi:type="dcterms:W3CDTF">2020-03-13T12:57:53Z</dcterms:modified>
</cp:coreProperties>
</file>