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GERMO\19013_GERMO_exports\"/>
    </mc:Choice>
  </mc:AlternateContent>
  <xr:revisionPtr revIDLastSave="0" documentId="13_ncr:1_{8971B336-F0D7-4C67-8D94-001EFB09793A}" xr6:coauthVersionLast="45" xr6:coauthVersionMax="45" xr10:uidLastSave="{00000000-0000-0000-0000-000000000000}"/>
  <bookViews>
    <workbookView xWindow="-28920" yWindow="-120" windowWidth="29040" windowHeight="15840" xr2:uid="{CA65016F-4FF3-476E-876A-BA9D359524E1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<sst xmlns="http://schemas.openxmlformats.org/spreadsheetml/2006/main" count="651" uniqueCount="341">
  <si>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</si>
  <si>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</si>
  <si>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</si>
  <si>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</si>
  <si>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</si>
  <si>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</si>
  <si>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</si>
  <si>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</si>
  <si>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</si>
  <si>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</si>
  <si>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</si>
  <si>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</si>
  <si>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</si>
  <si>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GERVANNE</t>
  </si>
  <si>
    <t>GERVANNE A MONTCLAR-SUR-GERVANNE 2</t>
  </si>
  <si>
    <t>05/06/2019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</si>
  <si>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</si>
  <si>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</si>
  <si>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</si>
  <si>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</si>
  <si>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</si>
  <si>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</si>
  <si>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</si>
  <si>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</si>
  <si>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</si>
  <si>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</si>
  <si>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</si>
  <si>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</si>
  <si>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</si>
  <si>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</si>
  <si>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</si>
  <si>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</si>
  <si>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</si>
  <si>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</si>
  <si>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</si>
  <si>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</si>
  <si>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</si>
  <si>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</si>
  <si>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</si>
  <si>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</si>
  <si>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</si>
  <si>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</si>
  <si>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</si>
  <si>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</si>
  <si>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</si>
  <si>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</si>
  <si>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</si>
  <si>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</si>
  <si>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</si>
  <si>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</si>
  <si>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</si>
  <si>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</si>
  <si>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</si>
  <si>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</si>
  <si>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</si>
  <si>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</si>
  <si>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</si>
  <si>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</si>
  <si>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</si>
  <si>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</si>
  <si>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</si>
  <si>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</si>
  <si>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N3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</si>
  <si>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</si>
  <si>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</si>
  <si>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</si>
  <si>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</si>
  <si>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</si>
  <si>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</si>
  <si>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</si>
  <si>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</si>
  <si>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</si>
  <si>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</si>
  <si>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</si>
  <si>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</si>
  <si>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</si>
  <si>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</si>
  <si>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</si>
  <si>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</si>
  <si>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</si>
  <si>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</si>
  <si>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</si>
  <si>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</si>
  <si>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</si>
  <si>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</si>
  <si>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</si>
  <si>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</si>
  <si>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</si>
  <si>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</si>
  <si>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</si>
  <si>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</si>
  <si>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</si>
  <si>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</si>
  <si>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</si>
  <si>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</si>
  <si>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</si>
  <si>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</si>
  <si>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</si>
  <si>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</si>
  <si>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</si>
  <si>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</si>
  <si>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</si>
  <si>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</si>
  <si>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</si>
  <si>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</si>
  <si>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</si>
  <si>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</si>
  <si>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</si>
  <si>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</si>
  <si>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</si>
  <si>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</si>
  <si>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</si>
  <si>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</si>
  <si>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</si>
  <si>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</si>
  <si>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</si>
  <si>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</si>
  <si>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>P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</si>
  <si>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</si>
  <si>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</si>
  <si>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</si>
  <si>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</si>
  <si>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</si>
  <si>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</si>
  <si>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</si>
  <si>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</si>
  <si>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</si>
  <si>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</si>
  <si>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</si>
  <si>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</si>
  <si>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</si>
  <si>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</si>
  <si>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</si>
  <si>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</si>
  <si>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</si>
  <si>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</si>
  <si>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</si>
  <si>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</si>
  <si>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</si>
  <si>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</si>
  <si>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</si>
  <si>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</si>
  <si>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</si>
  <si>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</si>
  <si>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</si>
  <si>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</si>
  <si>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</si>
  <si>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</si>
  <si>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</si>
  <si>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</si>
  <si>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</si>
  <si>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</si>
  <si>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</si>
  <si>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</si>
  <si>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</si>
  <si>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</si>
  <si>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</si>
  <si>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</si>
  <si>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</si>
  <si>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</si>
  <si>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</si>
  <si>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</si>
  <si>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</si>
  <si>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</si>
  <si>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</si>
  <si>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</si>
  <si>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</si>
  <si>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</si>
  <si>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</si>
  <si>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</si>
  <si>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</si>
  <si>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</si>
  <si>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</si>
  <si>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</si>
  <si>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</si>
  <si>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</si>
  <si>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</si>
  <si>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</si>
  <si>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</si>
  <si>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</si>
  <si>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</si>
  <si>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</si>
  <si>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</si>
  <si>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</si>
  <si>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</si>
  <si>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</si>
  <si>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</si>
  <si>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</si>
  <si>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</si>
  <si>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</si>
  <si>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</si>
  <si>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</si>
  <si>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</si>
  <si>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</si>
  <si>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</si>
  <si>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</si>
  <si>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</si>
  <si>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</si>
  <si>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06579000</t>
  </si>
  <si>
    <t>MONTCLAR SUR GERVANNE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</si>
  <si>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</si>
  <si>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</si>
  <si>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</si>
  <si>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</si>
  <si>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</si>
  <si>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</si>
  <si>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</si>
  <si>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</si>
  <si>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</si>
  <si>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</si>
  <si>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</si>
  <si>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</si>
  <si>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</si>
  <si>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</si>
  <si>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</si>
  <si>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</si>
  <si>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</si>
  <si>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</si>
  <si>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</si>
  <si>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</si>
  <si>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</si>
  <si>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</si>
  <si>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</si>
  <si>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</si>
  <si>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</si>
  <si>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</si>
  <si>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</si>
  <si>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</si>
  <si>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</si>
  <si>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</si>
  <si>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</si>
  <si>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</si>
  <si>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</si>
  <si>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</si>
  <si>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</si>
  <si>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</si>
  <si>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</si>
  <si>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</si>
  <si>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</si>
  <si>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</si>
  <si>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</si>
  <si>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</si>
  <si>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</si>
  <si>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</si>
  <si>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</si>
  <si>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</si>
  <si>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</si>
  <si>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</si>
  <si>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</si>
  <si>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</si>
  <si>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</si>
  <si>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</si>
  <si>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</si>
  <si>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</si>
  <si>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Isoperla</t>
  </si>
  <si>
    <t>140</t>
  </si>
  <si>
    <t>Hydropsyche</t>
  </si>
  <si>
    <t>212</t>
  </si>
  <si>
    <t>sF. Limnephilinae</t>
  </si>
  <si>
    <t>3163</t>
  </si>
  <si>
    <t>Odontocerum</t>
  </si>
  <si>
    <t>339</t>
  </si>
  <si>
    <t>Plectrocnemia</t>
  </si>
  <si>
    <t>228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</si>
  <si>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</si>
  <si>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</si>
  <si>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</si>
  <si>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</si>
  <si>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</si>
  <si>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</si>
  <si>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</si>
  <si>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</si>
  <si>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</si>
  <si>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</si>
  <si>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</si>
  <si>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</si>
  <si>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</si>
  <si>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</si>
  <si>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</si>
  <si>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</si>
  <si>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</si>
  <si>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</si>
  <si>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</si>
  <si>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</si>
  <si>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Leptophlebiidae</t>
  </si>
  <si>
    <t>473</t>
  </si>
  <si>
    <t>Dryopidae</t>
  </si>
  <si>
    <t>610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</si>
  <si>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</si>
  <si>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</si>
  <si>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</si>
  <si>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</si>
  <si>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</si>
  <si>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</si>
  <si>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</si>
  <si>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</si>
  <si>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</si>
  <si>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</si>
  <si>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</si>
  <si>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</si>
  <si>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</si>
  <si>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</si>
  <si>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</si>
  <si>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</si>
  <si>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</si>
  <si>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</si>
  <si>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</si>
  <si>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</si>
  <si>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</si>
  <si>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</si>
  <si>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</si>
  <si>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</si>
  <si>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</si>
  <si>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</si>
  <si>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</si>
  <si>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</si>
  <si>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Gammarus</t>
  </si>
  <si>
    <t>892</t>
  </si>
  <si>
    <t>OSTRACODES</t>
  </si>
  <si>
    <t>3170</t>
  </si>
  <si>
    <t>présence</t>
  </si>
  <si>
    <t>Sphaeriidae</t>
  </si>
  <si>
    <t>1042</t>
  </si>
  <si>
    <t>Pisidium</t>
  </si>
  <si>
    <t>1043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</si>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</sst>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CBA7B3B-76FA-4413-8F42-CA3E72033009}"/>
    <cellStyle name="Normal_résultats" xfId="1" xr:uid="{D0353ED3-A10B-4963-847D-3CA98263D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GERMO/19013_GERMO_0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GERMO</v>
          </cell>
          <cell r="L5">
            <v>43621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C2597-60A8-4576-A847-4C59AA7E5B5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6579000</v>
      </c>
      <c r="B6" s="27" t="s">
        <v>13</v>
      </c>
      <c r="C6" s="27" t="s">
        <v>14</v>
      </c>
      <c r="D6" s="28" t="s">
        <v>15</v>
      </c>
      <c r="E6" s="27">
        <v>868314.59906593745</v>
      </c>
      <c r="F6" s="27">
        <v>6406988.4944371274</v>
      </c>
      <c r="G6" s="27">
        <v>868177.23667861288</v>
      </c>
      <c r="H6" s="29">
        <v>6406854.7922602966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1881.75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94.087500000000006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54</v>
      </c>
      <c r="L26" s="82" t="s">
        <v>47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62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47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62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58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58</v>
      </c>
      <c r="J46" s="127"/>
      <c r="K46" s="128" t="s">
        <v>43</v>
      </c>
      <c r="L46" s="129"/>
      <c r="M46" s="128" t="s">
        <v>62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>
        <v>1</v>
      </c>
      <c r="K51" s="166" t="s">
        <v>41</v>
      </c>
      <c r="L51" s="167">
        <v>3</v>
      </c>
      <c r="M51" s="166"/>
      <c r="N51" s="167">
        <v>2</v>
      </c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 t="s">
        <v>117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91</v>
      </c>
      <c r="F55" s="172" t="s">
        <v>124</v>
      </c>
      <c r="G55" s="173"/>
      <c r="H55" s="156"/>
      <c r="I55" s="173" t="s">
        <v>125</v>
      </c>
      <c r="J55" s="173">
        <v>3</v>
      </c>
      <c r="K55" s="174" t="s">
        <v>126</v>
      </c>
      <c r="L55" s="175">
        <v>4</v>
      </c>
      <c r="M55" s="174" t="s">
        <v>127</v>
      </c>
      <c r="N55" s="175">
        <v>2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51</v>
      </c>
      <c r="D56" s="171">
        <v>6</v>
      </c>
      <c r="E56" s="171">
        <v>2</v>
      </c>
      <c r="F56" s="172" t="s">
        <v>113</v>
      </c>
      <c r="G56" s="173"/>
      <c r="H56" s="156"/>
      <c r="I56" s="173"/>
      <c r="J56" s="173">
        <v>3</v>
      </c>
      <c r="K56" s="174" t="s">
        <v>50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113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>
        <v>3</v>
      </c>
      <c r="K62" s="183"/>
      <c r="L62" s="184">
        <v>4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BCDCFE1-4B41-41BD-A55A-2AD9F577974C}">
      <formula1>0</formula1>
      <formula2>50</formula2>
    </dataValidation>
    <dataValidation type="date" allowBlank="1" showErrorMessage="1" errorTitle="Date du prélèvement (jj/mm/aaaa)" sqref="D6:H6" xr:uid="{AC24E346-B323-4E89-AC3A-46C7A97BDDA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5B8C-098B-4A85-BEC5-9CD9A133A74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26195</v>
      </c>
      <c r="G23" s="235">
        <v>868164</v>
      </c>
      <c r="H23" s="235">
        <v>6406851</v>
      </c>
      <c r="I23" s="235">
        <v>258</v>
      </c>
      <c r="J23" s="235" t="s">
        <v>200</v>
      </c>
      <c r="K23" s="234">
        <v>868314.59906593745</v>
      </c>
      <c r="L23" s="234">
        <v>6406988.4944371274</v>
      </c>
      <c r="M23" s="234">
        <v>868177.23667861288</v>
      </c>
      <c r="N23" s="234">
        <v>6406854.7922602966</v>
      </c>
      <c r="O23" s="235">
        <v>12</v>
      </c>
      <c r="P23" s="235">
        <v>193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GERMO_2019-06-05</v>
      </c>
      <c r="C26" s="240"/>
      <c r="D26" s="242" t="s">
        <v>15</v>
      </c>
      <c r="E26" s="243" t="s">
        <v>204</v>
      </c>
      <c r="F26" s="240" t="s">
        <v>205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06579000</v>
      </c>
      <c r="B39" s="278" t="str">
        <f>C23</f>
        <v>GERVANNE</v>
      </c>
      <c r="C39" s="278" t="str">
        <f>D23</f>
        <v>GERVANNE A MONTCLAR-SUR-GERVANNE 2</v>
      </c>
      <c r="D39" s="279" t="str">
        <f>D26</f>
        <v>05/06/2019</v>
      </c>
      <c r="E39" s="280">
        <v>9.75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91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2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133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>
        <v>1</v>
      </c>
      <c r="I46" s="283" t="s">
        <v>113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147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62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58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06579000</v>
      </c>
      <c r="B66" s="308" t="str">
        <f>D26</f>
        <v>05/06/2019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06579000</v>
      </c>
      <c r="B67" s="311" t="str">
        <f>+B$66</f>
        <v>05/06/2019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06579000</v>
      </c>
      <c r="B68" s="311" t="str">
        <f t="shared" si="0"/>
        <v>05/06/2019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06579000</v>
      </c>
      <c r="B69" s="311" t="str">
        <f t="shared" si="0"/>
        <v>05/06/2019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 t="s">
        <v>237</v>
      </c>
      <c r="K69" s="283">
        <v>1</v>
      </c>
      <c r="T69"/>
    </row>
    <row r="70" spans="1:256" ht="14.25">
      <c r="A70" s="310" t="str">
        <f t="shared" si="0"/>
        <v>06579000</v>
      </c>
      <c r="B70" s="311" t="str">
        <f t="shared" si="0"/>
        <v>05/06/2019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06579000</v>
      </c>
      <c r="B71" s="311" t="str">
        <f t="shared" si="0"/>
        <v>05/06/2019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06579000</v>
      </c>
      <c r="B72" s="311" t="str">
        <f t="shared" si="0"/>
        <v>05/06/2019</v>
      </c>
      <c r="C72" s="309" t="s">
        <v>61</v>
      </c>
      <c r="D72" s="283" t="s">
        <v>54</v>
      </c>
      <c r="E72" s="283" t="s">
        <v>62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06579000</v>
      </c>
      <c r="B73" s="311" t="str">
        <f t="shared" si="0"/>
        <v>05/06/2019</v>
      </c>
      <c r="C73" s="309" t="s">
        <v>64</v>
      </c>
      <c r="D73" s="283" t="s">
        <v>54</v>
      </c>
      <c r="E73" s="283" t="s">
        <v>47</v>
      </c>
      <c r="F73" s="283" t="s">
        <v>55</v>
      </c>
      <c r="G73" s="284">
        <v>10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06579000</v>
      </c>
      <c r="B74" s="311" t="str">
        <f t="shared" si="0"/>
        <v>05/06/2019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35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06579000</v>
      </c>
      <c r="B75" s="311" t="str">
        <f t="shared" si="0"/>
        <v>05/06/2019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06579000</v>
      </c>
      <c r="B76" s="311" t="str">
        <f t="shared" si="0"/>
        <v>05/06/2019</v>
      </c>
      <c r="C76" s="309" t="s">
        <v>71</v>
      </c>
      <c r="D76" s="283" t="s">
        <v>54</v>
      </c>
      <c r="E76" s="283" t="s">
        <v>62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06579000</v>
      </c>
      <c r="B77" s="311" t="str">
        <f t="shared" si="0"/>
        <v>05/06/2019</v>
      </c>
      <c r="C77" s="309" t="s">
        <v>73</v>
      </c>
      <c r="D77" s="283" t="s">
        <v>54</v>
      </c>
      <c r="E77" s="283" t="s">
        <v>47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06579000</v>
      </c>
      <c r="B88" s="330" t="str">
        <f>D26</f>
        <v>05/06/2019</v>
      </c>
      <c r="C88" s="284" t="s">
        <v>248</v>
      </c>
      <c r="D88" s="331" t="s">
        <v>249</v>
      </c>
      <c r="E88" s="284">
        <v>75</v>
      </c>
      <c r="F88" s="284">
        <v>247</v>
      </c>
      <c r="G88" s="284">
        <v>487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06579000</v>
      </c>
      <c r="B89" s="311" t="str">
        <f>+B$88</f>
        <v>05/06/2019</v>
      </c>
      <c r="C89" s="284" t="s">
        <v>250</v>
      </c>
      <c r="D89" s="331" t="s">
        <v>251</v>
      </c>
      <c r="E89" s="284">
        <v>2</v>
      </c>
      <c r="F89" s="284"/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06579000</v>
      </c>
      <c r="B90" s="311" t="str">
        <f t="shared" si="1"/>
        <v>05/06/2019</v>
      </c>
      <c r="C90" s="284" t="s">
        <v>252</v>
      </c>
      <c r="D90" s="331" t="s">
        <v>253</v>
      </c>
      <c r="E90" s="284"/>
      <c r="F90" s="284">
        <v>1</v>
      </c>
      <c r="G90" s="284">
        <v>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06579000</v>
      </c>
      <c r="B91" s="311" t="str">
        <f t="shared" si="1"/>
        <v>05/06/2019</v>
      </c>
      <c r="C91" s="284" t="s">
        <v>254</v>
      </c>
      <c r="D91" s="331" t="s">
        <v>255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06579000</v>
      </c>
      <c r="B92" s="311" t="str">
        <f t="shared" si="1"/>
        <v>05/06/2019</v>
      </c>
      <c r="C92" s="284" t="s">
        <v>256</v>
      </c>
      <c r="D92" s="331" t="s">
        <v>257</v>
      </c>
      <c r="E92" s="284">
        <v>246</v>
      </c>
      <c r="F92" s="284">
        <v>90</v>
      </c>
      <c r="G92" s="284">
        <v>36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06579000</v>
      </c>
      <c r="B93" s="311" t="str">
        <f t="shared" si="1"/>
        <v>05/06/2019</v>
      </c>
      <c r="C93" s="284" t="s">
        <v>258</v>
      </c>
      <c r="D93" s="331" t="s">
        <v>259</v>
      </c>
      <c r="E93" s="284">
        <v>16</v>
      </c>
      <c r="F93" s="284">
        <v>125</v>
      </c>
      <c r="G93" s="284">
        <v>82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06579000</v>
      </c>
      <c r="B94" s="311" t="str">
        <f t="shared" si="1"/>
        <v>05/06/2019</v>
      </c>
      <c r="C94" s="284" t="s">
        <v>260</v>
      </c>
      <c r="D94" s="331" t="s">
        <v>261</v>
      </c>
      <c r="E94" s="284">
        <v>1</v>
      </c>
      <c r="F94" s="284">
        <v>4</v>
      </c>
      <c r="G94" s="284">
        <v>10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06579000</v>
      </c>
      <c r="B95" s="311" t="str">
        <f t="shared" si="1"/>
        <v>05/06/2019</v>
      </c>
      <c r="C95" s="284" t="s">
        <v>262</v>
      </c>
      <c r="D95" s="331" t="s">
        <v>263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06579000</v>
      </c>
      <c r="B96" s="311" t="str">
        <f t="shared" si="1"/>
        <v>05/06/2019</v>
      </c>
      <c r="C96" s="284" t="s">
        <v>264</v>
      </c>
      <c r="D96" s="331" t="s">
        <v>265</v>
      </c>
      <c r="E96" s="284">
        <v>40</v>
      </c>
      <c r="F96" s="284">
        <v>49</v>
      </c>
      <c r="G96" s="284">
        <v>82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06579000</v>
      </c>
      <c r="B97" s="311" t="str">
        <f t="shared" si="1"/>
        <v>05/06/2019</v>
      </c>
      <c r="C97" s="284" t="s">
        <v>266</v>
      </c>
      <c r="D97" s="331" t="s">
        <v>267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06579000</v>
      </c>
      <c r="B98" s="311" t="str">
        <f t="shared" si="1"/>
        <v>05/06/2019</v>
      </c>
      <c r="C98" s="284" t="s">
        <v>268</v>
      </c>
      <c r="D98" s="331" t="s">
        <v>269</v>
      </c>
      <c r="E98" s="284">
        <v>6</v>
      </c>
      <c r="F98" s="284">
        <v>1</v>
      </c>
      <c r="G98" s="284">
        <v>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06579000</v>
      </c>
      <c r="B99" s="311" t="str">
        <f t="shared" si="1"/>
        <v>05/06/2019</v>
      </c>
      <c r="C99" s="284" t="s">
        <v>270</v>
      </c>
      <c r="D99" s="331" t="s">
        <v>271</v>
      </c>
      <c r="E99" s="284">
        <v>473</v>
      </c>
      <c r="F99" s="284">
        <v>875</v>
      </c>
      <c r="G99" s="284">
        <v>874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06579000</v>
      </c>
      <c r="B100" s="311" t="str">
        <f t="shared" si="1"/>
        <v>05/06/2019</v>
      </c>
      <c r="C100" s="284" t="s">
        <v>272</v>
      </c>
      <c r="D100" s="331" t="s">
        <v>273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06579000</v>
      </c>
      <c r="B101" s="311" t="str">
        <f t="shared" si="1"/>
        <v>05/06/2019</v>
      </c>
      <c r="C101" s="284" t="s">
        <v>274</v>
      </c>
      <c r="D101" s="331" t="s">
        <v>275</v>
      </c>
      <c r="E101" s="284">
        <v>4</v>
      </c>
      <c r="F101" s="284">
        <v>12</v>
      </c>
      <c r="G101" s="284">
        <v>41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06579000</v>
      </c>
      <c r="B102" s="311" t="str">
        <f t="shared" si="1"/>
        <v>05/06/2019</v>
      </c>
      <c r="C102" s="284" t="s">
        <v>276</v>
      </c>
      <c r="D102" s="331" t="s">
        <v>277</v>
      </c>
      <c r="E102" s="284">
        <v>893</v>
      </c>
      <c r="F102" s="284">
        <v>284</v>
      </c>
      <c r="G102" s="284">
        <v>103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06579000</v>
      </c>
      <c r="B103" s="311" t="str">
        <f t="shared" si="1"/>
        <v>05/06/2019</v>
      </c>
      <c r="C103" s="284" t="s">
        <v>278</v>
      </c>
      <c r="D103" s="331" t="s">
        <v>279</v>
      </c>
      <c r="E103" s="284"/>
      <c r="F103" s="284">
        <v>10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06579000</v>
      </c>
      <c r="B104" s="311" t="str">
        <f t="shared" si="1"/>
        <v>05/06/2019</v>
      </c>
      <c r="C104" s="284" t="s">
        <v>280</v>
      </c>
      <c r="D104" s="331" t="s">
        <v>281</v>
      </c>
      <c r="E104" s="284">
        <v>8</v>
      </c>
      <c r="F104" s="284">
        <v>14</v>
      </c>
      <c r="G104" s="284">
        <v>50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06579000</v>
      </c>
      <c r="B105" s="311" t="str">
        <f t="shared" si="1"/>
        <v>05/06/2019</v>
      </c>
      <c r="C105" s="284" t="s">
        <v>282</v>
      </c>
      <c r="D105" s="331" t="s">
        <v>283</v>
      </c>
      <c r="E105" s="284"/>
      <c r="F105" s="284"/>
      <c r="G105" s="284">
        <v>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06579000</v>
      </c>
      <c r="B106" s="311" t="str">
        <f t="shared" si="1"/>
        <v>05/06/2019</v>
      </c>
      <c r="C106" s="284" t="s">
        <v>284</v>
      </c>
      <c r="D106" s="331" t="s">
        <v>285</v>
      </c>
      <c r="E106" s="284"/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06579000</v>
      </c>
      <c r="B107" s="311" t="str">
        <f t="shared" si="1"/>
        <v>05/06/2019</v>
      </c>
      <c r="C107" s="284" t="s">
        <v>286</v>
      </c>
      <c r="D107" s="331" t="s">
        <v>287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06579000</v>
      </c>
      <c r="B108" s="311" t="str">
        <f t="shared" si="1"/>
        <v>05/06/2019</v>
      </c>
      <c r="C108" s="284" t="s">
        <v>288</v>
      </c>
      <c r="D108" s="331" t="s">
        <v>289</v>
      </c>
      <c r="E108" s="284">
        <v>11</v>
      </c>
      <c r="F108" s="284">
        <v>13</v>
      </c>
      <c r="G108" s="284">
        <v>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06579000</v>
      </c>
      <c r="B109" s="311" t="str">
        <f t="shared" si="1"/>
        <v>05/06/2019</v>
      </c>
      <c r="C109" s="284" t="s">
        <v>290</v>
      </c>
      <c r="D109" s="331" t="s">
        <v>291</v>
      </c>
      <c r="E109" s="284">
        <v>3</v>
      </c>
      <c r="F109" s="284">
        <v>7</v>
      </c>
      <c r="G109" s="284">
        <v>10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06579000</v>
      </c>
      <c r="B110" s="311" t="str">
        <f t="shared" si="1"/>
        <v>05/06/2019</v>
      </c>
      <c r="C110" s="284" t="s">
        <v>292</v>
      </c>
      <c r="D110" s="331" t="s">
        <v>293</v>
      </c>
      <c r="E110" s="284">
        <v>3</v>
      </c>
      <c r="F110" s="284">
        <v>7</v>
      </c>
      <c r="G110" s="284">
        <v>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06579000</v>
      </c>
      <c r="B111" s="311" t="str">
        <f t="shared" si="1"/>
        <v>05/06/2019</v>
      </c>
      <c r="C111" s="284" t="s">
        <v>294</v>
      </c>
      <c r="D111" s="331" t="s">
        <v>295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06579000</v>
      </c>
      <c r="B112" s="311" t="str">
        <f t="shared" si="1"/>
        <v>05/06/2019</v>
      </c>
      <c r="C112" s="284" t="s">
        <v>296</v>
      </c>
      <c r="D112" s="331" t="s">
        <v>297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06579000</v>
      </c>
      <c r="B113" s="311" t="str">
        <f t="shared" si="1"/>
        <v>05/06/2019</v>
      </c>
      <c r="C113" s="284" t="s">
        <v>298</v>
      </c>
      <c r="D113" s="331" t="s">
        <v>299</v>
      </c>
      <c r="E113" s="284">
        <v>29</v>
      </c>
      <c r="F113" s="284">
        <v>28</v>
      </c>
      <c r="G113" s="284">
        <v>43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06579000</v>
      </c>
      <c r="B114" s="311" t="str">
        <f t="shared" si="1"/>
        <v>05/06/2019</v>
      </c>
      <c r="C114" s="284" t="s">
        <v>300</v>
      </c>
      <c r="D114" s="331" t="s">
        <v>301</v>
      </c>
      <c r="E114" s="284">
        <v>1100</v>
      </c>
      <c r="F114" s="284">
        <v>528</v>
      </c>
      <c r="G114" s="284">
        <v>1010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06579000</v>
      </c>
      <c r="B115" s="311" t="str">
        <f t="shared" si="1"/>
        <v>05/06/2019</v>
      </c>
      <c r="C115" s="284" t="s">
        <v>302</v>
      </c>
      <c r="D115" s="331" t="s">
        <v>303</v>
      </c>
      <c r="E115" s="284">
        <v>9</v>
      </c>
      <c r="F115" s="284">
        <v>2</v>
      </c>
      <c r="G115" s="284">
        <v>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06579000</v>
      </c>
      <c r="B116" s="311" t="str">
        <f t="shared" si="1"/>
        <v>05/06/2019</v>
      </c>
      <c r="C116" s="284" t="s">
        <v>304</v>
      </c>
      <c r="D116" s="331" t="s">
        <v>305</v>
      </c>
      <c r="E116" s="284"/>
      <c r="F116" s="284">
        <v>28</v>
      </c>
      <c r="G116" s="284">
        <v>9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06579000</v>
      </c>
      <c r="B117" s="311" t="str">
        <f t="shared" si="1"/>
        <v>05/06/2019</v>
      </c>
      <c r="C117" s="284" t="s">
        <v>306</v>
      </c>
      <c r="D117" s="331" t="s">
        <v>307</v>
      </c>
      <c r="E117" s="284">
        <v>2</v>
      </c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06579000</v>
      </c>
      <c r="B118" s="311" t="str">
        <f t="shared" si="1"/>
        <v>05/06/2019</v>
      </c>
      <c r="C118" s="284" t="s">
        <v>308</v>
      </c>
      <c r="D118" s="331" t="s">
        <v>309</v>
      </c>
      <c r="E118" s="284">
        <v>123</v>
      </c>
      <c r="F118" s="284">
        <v>47</v>
      </c>
      <c r="G118" s="284">
        <v>19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06579000</v>
      </c>
      <c r="B119" s="311" t="str">
        <f t="shared" si="1"/>
        <v>05/06/2019</v>
      </c>
      <c r="C119" s="284" t="s">
        <v>310</v>
      </c>
      <c r="D119" s="331" t="s">
        <v>311</v>
      </c>
      <c r="E119" s="284"/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06579000</v>
      </c>
      <c r="B120" s="311" t="str">
        <f t="shared" si="1"/>
        <v>05/06/2019</v>
      </c>
      <c r="C120" s="284" t="s">
        <v>312</v>
      </c>
      <c r="D120" s="331" t="s">
        <v>313</v>
      </c>
      <c r="E120" s="284">
        <v>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06579000</v>
      </c>
      <c r="B121" s="311" t="str">
        <f t="shared" si="1"/>
        <v>05/06/2019</v>
      </c>
      <c r="C121" s="284" t="s">
        <v>314</v>
      </c>
      <c r="D121" s="331" t="s">
        <v>315</v>
      </c>
      <c r="E121" s="284"/>
      <c r="F121" s="284">
        <v>1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06579000</v>
      </c>
      <c r="B122" s="311" t="str">
        <f t="shared" si="2"/>
        <v>05/06/2019</v>
      </c>
      <c r="C122" s="284" t="s">
        <v>316</v>
      </c>
      <c r="D122" s="331" t="s">
        <v>317</v>
      </c>
      <c r="E122" s="284">
        <v>540</v>
      </c>
      <c r="F122" s="284">
        <v>693</v>
      </c>
      <c r="G122" s="284">
        <v>1405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06579000</v>
      </c>
      <c r="B123" s="311" t="str">
        <f t="shared" si="2"/>
        <v>05/06/2019</v>
      </c>
      <c r="C123" s="284" t="s">
        <v>318</v>
      </c>
      <c r="D123" s="331" t="s">
        <v>319</v>
      </c>
      <c r="E123" s="284" t="s">
        <v>320</v>
      </c>
      <c r="F123" s="284" t="s">
        <v>320</v>
      </c>
      <c r="G123" s="284" t="s">
        <v>320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06579000</v>
      </c>
      <c r="B124" s="311" t="str">
        <f t="shared" si="2"/>
        <v>05/06/2019</v>
      </c>
      <c r="C124" s="284" t="s">
        <v>321</v>
      </c>
      <c r="D124" s="331" t="s">
        <v>322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06579000</v>
      </c>
      <c r="B125" s="311" t="str">
        <f t="shared" si="2"/>
        <v>05/06/2019</v>
      </c>
      <c r="C125" s="284" t="s">
        <v>323</v>
      </c>
      <c r="D125" s="331" t="s">
        <v>324</v>
      </c>
      <c r="E125" s="284">
        <v>1</v>
      </c>
      <c r="F125" s="284">
        <v>2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06579000</v>
      </c>
      <c r="B126" s="311" t="str">
        <f t="shared" si="2"/>
        <v>05/06/2019</v>
      </c>
      <c r="C126" s="284" t="s">
        <v>325</v>
      </c>
      <c r="D126" s="331" t="s">
        <v>326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06579000</v>
      </c>
      <c r="B127" s="311" t="str">
        <f t="shared" si="2"/>
        <v>05/06/2019</v>
      </c>
      <c r="C127" s="284" t="s">
        <v>327</v>
      </c>
      <c r="D127" s="331" t="s">
        <v>328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06579000</v>
      </c>
      <c r="B128" s="311" t="str">
        <f t="shared" si="2"/>
        <v>05/06/2019</v>
      </c>
      <c r="C128" s="284" t="s">
        <v>329</v>
      </c>
      <c r="D128" s="331" t="s">
        <v>330</v>
      </c>
      <c r="E128" s="284"/>
      <c r="F128" s="284">
        <v>1</v>
      </c>
      <c r="G128" s="284">
        <v>7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06579000</v>
      </c>
      <c r="B129" s="311" t="str">
        <f t="shared" si="2"/>
        <v>05/06/2019</v>
      </c>
      <c r="C129" s="284" t="s">
        <v>331</v>
      </c>
      <c r="D129" s="331" t="s">
        <v>332</v>
      </c>
      <c r="E129" s="284">
        <v>630</v>
      </c>
      <c r="F129" s="284">
        <v>654</v>
      </c>
      <c r="G129" s="284">
        <v>530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06579000</v>
      </c>
      <c r="B130" s="311" t="str">
        <f t="shared" si="2"/>
        <v>05/06/2019</v>
      </c>
      <c r="C130" s="284" t="s">
        <v>333</v>
      </c>
      <c r="D130" s="331" t="s">
        <v>334</v>
      </c>
      <c r="E130" s="284">
        <v>40</v>
      </c>
      <c r="F130" s="284">
        <v>93</v>
      </c>
      <c r="G130" s="284">
        <v>80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06579000</v>
      </c>
      <c r="B131" s="311" t="str">
        <f t="shared" si="2"/>
        <v>05/06/2019</v>
      </c>
      <c r="C131" s="284" t="s">
        <v>335</v>
      </c>
      <c r="D131" s="331" t="s">
        <v>336</v>
      </c>
      <c r="E131" s="284">
        <v>40</v>
      </c>
      <c r="F131" s="284">
        <v>47</v>
      </c>
      <c r="G131" s="284">
        <v>74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06579000</v>
      </c>
      <c r="B132" s="311" t="str">
        <f t="shared" si="2"/>
        <v>05/06/2019</v>
      </c>
      <c r="C132" s="284" t="s">
        <v>337</v>
      </c>
      <c r="D132" s="331" t="s">
        <v>338</v>
      </c>
      <c r="E132" s="284"/>
      <c r="F132" s="284" t="s">
        <v>320</v>
      </c>
      <c r="G132" s="284" t="s">
        <v>320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06579000</v>
      </c>
      <c r="B133" s="311" t="str">
        <f t="shared" si="2"/>
        <v>05/06/2019</v>
      </c>
      <c r="C133" s="284" t="s">
        <v>339</v>
      </c>
      <c r="D133" s="331" t="s">
        <v>340</v>
      </c>
      <c r="E133" s="284" t="s">
        <v>320</v>
      </c>
      <c r="F133" s="284" t="s">
        <v>320</v>
      </c>
      <c r="G133" s="284" t="s">
        <v>320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06579000</v>
      </c>
      <c r="B134" s="311" t="str">
        <f t="shared" si="2"/>
        <v>05/06/2019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06579000</v>
      </c>
      <c r="B135" s="311" t="str">
        <f t="shared" si="2"/>
        <v>05/06/2019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06579000</v>
      </c>
      <c r="B136" s="311" t="str">
        <f t="shared" si="2"/>
        <v>05/06/2019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06579000</v>
      </c>
      <c r="B137" s="311" t="str">
        <f t="shared" si="2"/>
        <v>05/06/2019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06579000</v>
      </c>
      <c r="B138" s="311" t="str">
        <f t="shared" si="2"/>
        <v>05/06/2019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06579000</v>
      </c>
      <c r="B139" s="311" t="str">
        <f t="shared" si="2"/>
        <v>05/06/2019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06579000</v>
      </c>
      <c r="B140" s="311" t="str">
        <f t="shared" si="2"/>
        <v>05/06/2019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06579000</v>
      </c>
      <c r="B141" s="311" t="str">
        <f t="shared" si="2"/>
        <v>05/06/2019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06579000</v>
      </c>
      <c r="B142" s="311" t="str">
        <f t="shared" si="2"/>
        <v>05/06/2019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06579000</v>
      </c>
      <c r="B143" s="311" t="str">
        <f t="shared" si="2"/>
        <v>05/06/2019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06579000</v>
      </c>
      <c r="B144" s="311" t="str">
        <f t="shared" si="2"/>
        <v>05/06/2019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06579000</v>
      </c>
      <c r="B145" s="311" t="str">
        <f t="shared" si="2"/>
        <v>05/06/2019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06579000</v>
      </c>
      <c r="B146" s="311" t="str">
        <f t="shared" si="2"/>
        <v>05/06/2019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06579000</v>
      </c>
      <c r="B147" s="311" t="str">
        <f t="shared" si="2"/>
        <v>05/06/2019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06579000</v>
      </c>
      <c r="B148" s="311" t="str">
        <f t="shared" si="2"/>
        <v>05/06/2019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06579000</v>
      </c>
      <c r="B149" s="311" t="str">
        <f t="shared" si="2"/>
        <v>05/06/2019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06579000</v>
      </c>
      <c r="B150" s="311" t="str">
        <f t="shared" si="2"/>
        <v>05/06/2019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06579000</v>
      </c>
      <c r="B151" s="311" t="str">
        <f t="shared" si="2"/>
        <v>05/06/2019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06579000</v>
      </c>
      <c r="B152" s="311" t="str">
        <f t="shared" si="2"/>
        <v>05/06/2019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06579000</v>
      </c>
      <c r="B153" s="311" t="str">
        <f t="shared" si="2"/>
        <v>05/06/2019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06579000</v>
      </c>
      <c r="B154" s="311" t="str">
        <f t="shared" si="3"/>
        <v>05/06/2019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06579000</v>
      </c>
      <c r="B155" s="311" t="str">
        <f t="shared" si="3"/>
        <v>05/06/2019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06579000</v>
      </c>
      <c r="B156" s="311" t="str">
        <f t="shared" si="3"/>
        <v>05/06/2019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06579000</v>
      </c>
      <c r="B157" s="311" t="str">
        <f t="shared" si="3"/>
        <v>05/06/2019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06579000</v>
      </c>
      <c r="B158" s="311" t="str">
        <f t="shared" si="3"/>
        <v>05/06/2019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06579000</v>
      </c>
      <c r="B159" s="311" t="str">
        <f t="shared" si="3"/>
        <v>05/06/2019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06579000</v>
      </c>
      <c r="B160" s="311" t="str">
        <f t="shared" si="3"/>
        <v>05/06/2019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06579000</v>
      </c>
      <c r="B161" s="311" t="str">
        <f t="shared" si="3"/>
        <v>05/06/2019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06579000</v>
      </c>
      <c r="B162" s="311" t="str">
        <f t="shared" si="3"/>
        <v>05/06/2019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06579000</v>
      </c>
      <c r="B163" s="311" t="str">
        <f t="shared" si="3"/>
        <v>05/06/2019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06579000</v>
      </c>
      <c r="B164" s="311" t="str">
        <f t="shared" si="3"/>
        <v>05/06/2019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06579000</v>
      </c>
      <c r="B165" s="311" t="str">
        <f t="shared" si="3"/>
        <v>05/06/2019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06579000</v>
      </c>
      <c r="B166" s="311" t="str">
        <f t="shared" si="3"/>
        <v>05/06/2019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06579000</v>
      </c>
      <c r="B167" s="311" t="str">
        <f t="shared" si="3"/>
        <v>05/06/2019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06579000</v>
      </c>
      <c r="B168" s="311" t="str">
        <f t="shared" si="3"/>
        <v>05/06/2019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06579000</v>
      </c>
      <c r="B169" s="311" t="str">
        <f t="shared" si="3"/>
        <v>05/06/2019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06579000</v>
      </c>
      <c r="B170" s="311" t="str">
        <f t="shared" si="3"/>
        <v>05/06/2019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06579000</v>
      </c>
      <c r="B171" s="311" t="str">
        <f t="shared" si="3"/>
        <v>05/06/2019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06579000</v>
      </c>
      <c r="B172" s="311" t="str">
        <f t="shared" si="3"/>
        <v>05/06/2019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06579000</v>
      </c>
      <c r="B173" s="311" t="str">
        <f t="shared" si="3"/>
        <v>05/06/2019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06579000</v>
      </c>
      <c r="B174" s="311" t="str">
        <f t="shared" si="3"/>
        <v>05/06/2019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06579000</v>
      </c>
      <c r="B175" s="311" t="str">
        <f t="shared" si="3"/>
        <v>05/06/2019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06579000</v>
      </c>
      <c r="B176" s="311" t="str">
        <f t="shared" si="3"/>
        <v>05/06/2019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06579000</v>
      </c>
      <c r="B177" s="311" t="str">
        <f t="shared" si="3"/>
        <v>05/06/2019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06579000</v>
      </c>
      <c r="B178" s="311" t="str">
        <f t="shared" si="3"/>
        <v>05/06/2019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06579000</v>
      </c>
      <c r="B179" s="311" t="str">
        <f t="shared" si="3"/>
        <v>05/06/2019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06579000</v>
      </c>
      <c r="B180" s="311" t="str">
        <f t="shared" si="3"/>
        <v>05/06/2019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06579000</v>
      </c>
      <c r="B181" s="311" t="str">
        <f t="shared" si="3"/>
        <v>05/06/2019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06579000</v>
      </c>
      <c r="B182" s="311" t="str">
        <f t="shared" si="3"/>
        <v>05/06/2019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06579000</v>
      </c>
      <c r="B183" s="311" t="str">
        <f t="shared" si="3"/>
        <v>05/06/2019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06579000</v>
      </c>
      <c r="B184" s="311" t="str">
        <f t="shared" si="3"/>
        <v>05/06/2019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06579000</v>
      </c>
      <c r="B185" s="311" t="str">
        <f t="shared" si="3"/>
        <v>05/06/2019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06579000</v>
      </c>
      <c r="B186" s="311" t="str">
        <f t="shared" si="4"/>
        <v>05/06/2019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06579000</v>
      </c>
      <c r="B187" s="311" t="str">
        <f t="shared" si="4"/>
        <v>05/06/2019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06579000</v>
      </c>
      <c r="B188" s="311" t="str">
        <f t="shared" si="4"/>
        <v>05/06/2019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06579000</v>
      </c>
      <c r="B189" s="311" t="str">
        <f t="shared" si="4"/>
        <v>05/06/2019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06579000</v>
      </c>
      <c r="B190" s="311" t="str">
        <f t="shared" si="4"/>
        <v>05/06/2019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06579000</v>
      </c>
      <c r="B191" s="311" t="str">
        <f t="shared" si="4"/>
        <v>05/06/2019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06579000</v>
      </c>
      <c r="B192" s="311" t="str">
        <f t="shared" si="4"/>
        <v>05/06/2019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06579000</v>
      </c>
      <c r="B193" s="311" t="str">
        <f t="shared" si="4"/>
        <v>05/06/2019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06579000</v>
      </c>
      <c r="B194" s="311" t="str">
        <f t="shared" si="4"/>
        <v>05/06/2019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06579000</v>
      </c>
      <c r="B195" s="311" t="str">
        <f t="shared" si="4"/>
        <v>05/06/2019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06579000</v>
      </c>
      <c r="B196" s="311" t="str">
        <f t="shared" si="4"/>
        <v>05/06/2019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06579000</v>
      </c>
      <c r="B197" s="311" t="str">
        <f t="shared" si="4"/>
        <v>05/06/2019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06579000</v>
      </c>
      <c r="B198" s="311" t="str">
        <f t="shared" si="4"/>
        <v>05/06/2019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06579000</v>
      </c>
      <c r="B199" s="311" t="str">
        <f t="shared" si="4"/>
        <v>05/06/2019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06579000</v>
      </c>
      <c r="B200" s="311" t="str">
        <f t="shared" si="4"/>
        <v>05/06/2019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06579000</v>
      </c>
      <c r="B201" s="311" t="str">
        <f t="shared" si="4"/>
        <v>05/06/2019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06579000</v>
      </c>
      <c r="B202" s="311" t="str">
        <f t="shared" si="4"/>
        <v>05/06/2019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06579000</v>
      </c>
      <c r="B203" s="311" t="str">
        <f t="shared" si="4"/>
        <v>05/06/2019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06579000</v>
      </c>
      <c r="B204" s="311" t="str">
        <f t="shared" si="4"/>
        <v>05/06/2019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06579000</v>
      </c>
      <c r="B205" s="311" t="str">
        <f t="shared" si="4"/>
        <v>05/06/2019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06579000</v>
      </c>
      <c r="B206" s="311" t="str">
        <f t="shared" si="4"/>
        <v>05/06/2019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06579000</v>
      </c>
      <c r="B207" s="311" t="str">
        <f t="shared" si="4"/>
        <v>05/06/2019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06579000</v>
      </c>
      <c r="B208" s="311" t="str">
        <f t="shared" si="4"/>
        <v>05/06/2019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06579000</v>
      </c>
      <c r="B209" s="311" t="str">
        <f t="shared" si="4"/>
        <v>05/06/2019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06579000</v>
      </c>
      <c r="B210" s="311" t="str">
        <f t="shared" si="4"/>
        <v>05/06/2019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06579000</v>
      </c>
      <c r="B211" s="311" t="str">
        <f t="shared" si="4"/>
        <v>05/06/2019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06579000</v>
      </c>
      <c r="B212" s="311" t="str">
        <f t="shared" si="4"/>
        <v>05/06/2019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06579000</v>
      </c>
      <c r="B213" s="311" t="str">
        <f t="shared" si="4"/>
        <v>05/06/2019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06579000</v>
      </c>
      <c r="B214" s="311" t="str">
        <f t="shared" si="4"/>
        <v>05/06/2019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06579000</v>
      </c>
      <c r="B215" s="311" t="str">
        <f t="shared" si="4"/>
        <v>05/06/2019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06579000</v>
      </c>
      <c r="B216" s="311" t="str">
        <f t="shared" si="4"/>
        <v>05/06/2019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06579000</v>
      </c>
      <c r="B217" s="311" t="str">
        <f t="shared" si="4"/>
        <v>05/06/2019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06579000</v>
      </c>
      <c r="B218" s="311" t="str">
        <f t="shared" si="5"/>
        <v>05/06/2019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06579000</v>
      </c>
      <c r="B219" s="311" t="str">
        <f t="shared" si="5"/>
        <v>05/06/2019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06579000</v>
      </c>
      <c r="B220" s="311" t="str">
        <f t="shared" si="5"/>
        <v>05/06/2019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06579000</v>
      </c>
      <c r="B221" s="311" t="str">
        <f t="shared" si="5"/>
        <v>05/06/2019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06579000</v>
      </c>
      <c r="B222" s="311" t="str">
        <f t="shared" si="5"/>
        <v>05/06/2019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06579000</v>
      </c>
      <c r="B223" s="311" t="str">
        <f t="shared" si="5"/>
        <v>05/06/2019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06579000</v>
      </c>
      <c r="B224" s="311" t="str">
        <f t="shared" si="5"/>
        <v>05/06/2019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06579000</v>
      </c>
      <c r="B225" s="311" t="str">
        <f t="shared" si="5"/>
        <v>05/06/2019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06579000</v>
      </c>
      <c r="B226" s="311" t="str">
        <f t="shared" si="5"/>
        <v>05/06/2019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06579000</v>
      </c>
      <c r="B227" s="311" t="str">
        <f t="shared" si="5"/>
        <v>05/06/2019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06579000</v>
      </c>
      <c r="B228" s="311" t="str">
        <f t="shared" si="5"/>
        <v>05/06/2019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06579000</v>
      </c>
      <c r="B229" s="311" t="str">
        <f t="shared" si="5"/>
        <v>05/06/2019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06579000</v>
      </c>
      <c r="B230" s="311" t="str">
        <f t="shared" si="5"/>
        <v>05/06/2019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06579000</v>
      </c>
      <c r="B231" s="311" t="str">
        <f t="shared" si="5"/>
        <v>05/06/2019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06579000</v>
      </c>
      <c r="B232" s="311" t="str">
        <f t="shared" si="5"/>
        <v>05/06/2019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06579000</v>
      </c>
      <c r="B233" s="311" t="str">
        <f t="shared" si="5"/>
        <v>05/06/2019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06579000</v>
      </c>
      <c r="B234" s="311" t="str">
        <f t="shared" si="5"/>
        <v>05/06/2019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06579000</v>
      </c>
      <c r="B235" s="311" t="str">
        <f t="shared" si="5"/>
        <v>05/06/2019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06579000</v>
      </c>
      <c r="B236" s="311" t="str">
        <f t="shared" si="5"/>
        <v>05/06/2019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06579000</v>
      </c>
      <c r="B237" s="311" t="str">
        <f t="shared" si="5"/>
        <v>05/06/2019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06579000</v>
      </c>
      <c r="B238" s="311" t="str">
        <f t="shared" si="5"/>
        <v>05/06/2019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06579000</v>
      </c>
      <c r="B239" s="311" t="str">
        <f t="shared" si="5"/>
        <v>05/06/2019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06579000</v>
      </c>
      <c r="B240" s="311" t="str">
        <f t="shared" si="5"/>
        <v>05/06/2019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06579000</v>
      </c>
      <c r="B241" s="311" t="str">
        <f t="shared" si="5"/>
        <v>05/06/2019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06579000</v>
      </c>
      <c r="B242" s="311" t="str">
        <f t="shared" si="5"/>
        <v>05/06/2019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06579000</v>
      </c>
      <c r="B243" s="311" t="str">
        <f t="shared" si="5"/>
        <v>05/06/2019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79BB4AF-B789-478D-A15D-59AD136BF80D}">
      <formula1>$T$2:$T$3</formula1>
    </dataValidation>
    <dataValidation type="list" allowBlank="1" showErrorMessage="1" errorTitle="Bocal de regroupement" sqref="F78" xr:uid="{7DCA15BD-7106-47F9-A2A1-A948070AB008}">
      <formula1>#REF!</formula1>
    </dataValidation>
    <dataValidation type="list" allowBlank="1" showErrorMessage="1" errorTitle="Abondance végétation de 0 à 5" sqref="K78" xr:uid="{B010DFFF-E6B7-4850-98E7-99C5297F7A4E}">
      <formula1>#REF!</formula1>
    </dataValidation>
    <dataValidation type="list" allowBlank="1" showErrorMessage="1" errorTitle="Intensité du comatage de 0 à 5" sqref="H78" xr:uid="{120E2FD4-17C0-4C2A-9E10-79F53F75D653}">
      <formula1>#REF!</formula1>
    </dataValidation>
    <dataValidation type="list" allowBlank="1" showErrorMessage="1" errorTitle="Codage SANDRE svp" sqref="E78" xr:uid="{7A419E7F-DBC1-4C53-A282-F3DEB14B5942}">
      <formula1>#REF!</formula1>
    </dataValidation>
    <dataValidation type="list" allowBlank="1" showInputMessage="1" showErrorMessage="1" sqref="D78 IV67:IV78" xr:uid="{20D49529-4099-4427-B5A4-647451E32141}">
      <formula1>#REF!</formula1>
    </dataValidation>
    <dataValidation type="list" allowBlank="1" errorTitle="Codage SANDRE svp" sqref="E66:E77" xr:uid="{D862FA0B-604D-49A5-9E80-840FF7BAA337}">
      <formula1>"N1, N3, N5 , N6"</formula1>
    </dataValidation>
    <dataValidation type="list" allowBlank="1" showInputMessage="1" sqref="D67:D77" xr:uid="{49181E20-E3BD-4488-8DB6-DA05ECB24CF4}">
      <formula1>"S1, S2, S3, S9, S10, S11, S18, S24, S25, S28, S29, S30"</formula1>
    </dataValidation>
    <dataValidation allowBlank="1" showErrorMessage="1" errorTitle="Altitude en mètres" sqref="K23:N23" xr:uid="{96B745A6-0931-442A-B6AE-9E2BD55F258A}"/>
    <dataValidation type="list" allowBlank="1" errorTitle="Bocal de regroupement" sqref="F66:F77" xr:uid="{ABDEE145-4E84-4B01-BD18-BCC61C3F009F}">
      <formula1>"PhA , PhB, PhC"</formula1>
    </dataValidation>
    <dataValidation type="list" allowBlank="1" errorTitle="Intensité du comatage de 0 à 5" sqref="H66:H77" xr:uid="{313B9079-922B-4A2E-A388-A8059A721080}">
      <formula1>"0, 1, 2, 3, 4, 5"</formula1>
    </dataValidation>
    <dataValidation type="list" allowBlank="1" errorTitle="Stabilité ou non du substrat" sqref="I66:I77" xr:uid="{290485F7-550B-4922-BB62-4D4B76C94F88}">
      <formula1>"stable , moyennement stable , instable"</formula1>
    </dataValidation>
    <dataValidation type="list" allowBlank="1" errorTitle="Abondance végétation de 0 à 5" sqref="K66:K77" xr:uid="{092EB247-0590-42CA-BFEB-C82BE300D3E1}">
      <formula1>"0, 1, 2, 3, 4, 5"</formula1>
    </dataValidation>
    <dataValidation type="list" allowBlank="1" errorTitle="Choisir une des 4 catégories" error="Vous devez indiquer une des 4 catégories de la liste déroulante" sqref="I39:I50" xr:uid="{9EDBF725-FE7F-4BE1-808A-CDE4F8A78678}">
      <formula1>"D, M, MNR, P"</formula1>
    </dataValidation>
    <dataValidation type="list" allowBlank="1" sqref="D66" xr:uid="{3053D4A7-A412-491D-AD58-8708BFC2BF4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D737FF3-DBCF-48E3-A545-4B30BC5CC07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9A0D4B2-CCF1-4492-B327-58D13057CFE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3D8AA2E-7677-4300-BB42-B7DC0166B9C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838093F-7A95-40A6-8F74-564C8225388A}">
      <formula1>1</formula1>
      <formula2>3</formula2>
    </dataValidation>
    <dataValidation allowBlank="1" showErrorMessage="1" promptTitle="ATTENTION" prompt="en Lambert II étendu" sqref="G23 E27:E28" xr:uid="{0168F795-3D7A-4E07-BC5C-A95197CE0628}"/>
    <dataValidation type="textLength" allowBlank="1" showInputMessage="1" showErrorMessage="1" sqref="A41:E41 IS42:IV42" xr:uid="{A66A63C3-C516-4538-AA24-74541A233E8D}">
      <formula1>0</formula1>
      <formula2>50</formula2>
    </dataValidation>
    <dataValidation type="whole" allowBlank="1" showErrorMessage="1" errorTitle="Altitude en mètres" sqref="I23:I28" xr:uid="{26A2E3A8-FB63-46FB-88BC-0B21D7AB9D77}">
      <formula1>0</formula1>
      <formula2>4000</formula2>
    </dataValidation>
    <dataValidation type="decimal" allowBlank="1" showErrorMessage="1" errorTitle="Recouvrement en % de 0 à 100" sqref="H39:H50" xr:uid="{179F9F10-E578-45E4-BA12-7D07A48664B9}">
      <formula1>0</formula1>
      <formula2>100</formula2>
    </dataValidation>
    <dataValidation type="textLength" operator="equal" allowBlank="1" showErrorMessage="1" errorTitle="Code INSEE selon le type 00000" sqref="F23" xr:uid="{75D913EE-7031-46F7-9C9D-5B4E40312F35}">
      <formula1>5</formula1>
      <formula2>0</formula2>
    </dataValidation>
    <dataValidation type="date" allowBlank="1" showErrorMessage="1" errorTitle="Date du prélèvement (jj/mm/aaaa)" sqref="IV40" xr:uid="{6521EA45-F801-49EF-9E16-371414C92BE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2019-12-23T13:06:57Z</dcterms:created>
  <dcterms:modified xsi:type="dcterms:W3CDTF">2019-12-23T13:07:02Z</dcterms:modified>
</cp:coreProperties>
</file>