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7 - RE envoyés\19013 JUIN envoi du 23122019\19013 ROMIR\19013_ROMIR_exports\"/>
    </mc:Choice>
  </mc:AlternateContent>
  <xr:revisionPtr revIDLastSave="0" documentId="13_ncr:1_{7B89522F-2AD0-49FF-A9FE-9728C6FE93BD}" xr6:coauthVersionLast="45" xr6:coauthVersionMax="45" xr10:uidLastSave="{00000000-0000-0000-0000-000000000000}"/>
  <bookViews>
    <workbookView xWindow="-28920" yWindow="-120" windowWidth="29040" windowHeight="15840" xr2:uid="{5A8E2C58-BCBF-4242-BA1D-250E1925E34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1" i="2" l="1"/>
  <c r="A238" i="2"/>
  <c r="A236" i="2"/>
  <c r="A235" i="2"/>
  <c r="A233" i="2"/>
  <c r="A230" i="2"/>
  <c r="A228" i="2"/>
  <c r="A227" i="2"/>
  <c r="A225" i="2"/>
  <c r="A222" i="2"/>
  <c r="A220" i="2"/>
  <c r="A219" i="2"/>
  <c r="A217" i="2"/>
  <c r="A214" i="2"/>
  <c r="A212" i="2"/>
  <c r="A211" i="2"/>
  <c r="A209" i="2"/>
  <c r="B208" i="2"/>
  <c r="A206" i="2"/>
  <c r="A204" i="2"/>
  <c r="A203" i="2"/>
  <c r="A201" i="2"/>
  <c r="A198" i="2"/>
  <c r="A196" i="2"/>
  <c r="A195" i="2"/>
  <c r="A193" i="2"/>
  <c r="A190" i="2"/>
  <c r="A188" i="2"/>
  <c r="A187" i="2"/>
  <c r="A185" i="2"/>
  <c r="A182" i="2"/>
  <c r="A180" i="2"/>
  <c r="A179" i="2"/>
  <c r="A177" i="2"/>
  <c r="B176" i="2"/>
  <c r="A174" i="2"/>
  <c r="A172" i="2"/>
  <c r="A171" i="2"/>
  <c r="A169" i="2"/>
  <c r="A166" i="2"/>
  <c r="A164" i="2"/>
  <c r="A163" i="2"/>
  <c r="A161" i="2"/>
  <c r="A158" i="2"/>
  <c r="A156" i="2"/>
  <c r="A155" i="2"/>
  <c r="A153" i="2"/>
  <c r="A150" i="2"/>
  <c r="A148" i="2"/>
  <c r="A147" i="2"/>
  <c r="A145" i="2"/>
  <c r="B144" i="2"/>
  <c r="A142" i="2"/>
  <c r="A140" i="2"/>
  <c r="A139" i="2"/>
  <c r="A137" i="2"/>
  <c r="A134" i="2"/>
  <c r="A132" i="2"/>
  <c r="A131" i="2"/>
  <c r="A129" i="2"/>
  <c r="A126" i="2"/>
  <c r="A124" i="2"/>
  <c r="A123" i="2"/>
  <c r="A121" i="2"/>
  <c r="A118" i="2"/>
  <c r="A116" i="2"/>
  <c r="A115" i="2"/>
  <c r="A113" i="2"/>
  <c r="B112" i="2"/>
  <c r="A110" i="2"/>
  <c r="A108" i="2"/>
  <c r="A107" i="2"/>
  <c r="A105" i="2"/>
  <c r="A102" i="2"/>
  <c r="A100" i="2"/>
  <c r="A99" i="2"/>
  <c r="A97" i="2"/>
  <c r="A94" i="2"/>
  <c r="A92" i="2"/>
  <c r="A91" i="2"/>
  <c r="A89" i="2"/>
  <c r="B88" i="2"/>
  <c r="A88" i="2"/>
  <c r="A243" i="2" s="1"/>
  <c r="B76" i="2"/>
  <c r="A76" i="2"/>
  <c r="A73" i="2"/>
  <c r="B72" i="2"/>
  <c r="B70" i="2"/>
  <c r="B68" i="2"/>
  <c r="A68" i="2"/>
  <c r="B66" i="2"/>
  <c r="A66" i="2"/>
  <c r="A75" i="2" s="1"/>
  <c r="H51" i="2"/>
  <c r="D39" i="2"/>
  <c r="C39" i="2"/>
  <c r="B39" i="2"/>
  <c r="A39" i="2"/>
  <c r="B26" i="2"/>
  <c r="A26" i="2"/>
  <c r="A23" i="2"/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234" i="2"/>
  <c r="B226" i="2"/>
  <c r="B218" i="2"/>
  <c r="B210" i="2"/>
  <c r="B202" i="2"/>
  <c r="B194" i="2"/>
  <c r="B186" i="2"/>
  <c r="B178" i="2"/>
  <c r="B170" i="2"/>
  <c r="B162" i="2"/>
  <c r="B154" i="2"/>
  <c r="B146" i="2"/>
  <c r="B138" i="2"/>
  <c r="B130" i="2"/>
  <c r="B122" i="2"/>
  <c r="B114" i="2"/>
  <c r="B106" i="2"/>
  <c r="B98" i="2"/>
  <c r="B90" i="2"/>
  <c r="B236" i="2"/>
  <c r="B228" i="2"/>
  <c r="B220" i="2"/>
  <c r="B212" i="2"/>
  <c r="B204" i="2"/>
  <c r="B196" i="2"/>
  <c r="B188" i="2"/>
  <c r="B180" i="2"/>
  <c r="B172" i="2"/>
  <c r="B164" i="2"/>
  <c r="B156" i="2"/>
  <c r="B148" i="2"/>
  <c r="B140" i="2"/>
  <c r="B132" i="2"/>
  <c r="B124" i="2"/>
  <c r="B116" i="2"/>
  <c r="B108" i="2"/>
  <c r="B100" i="2"/>
  <c r="B92" i="2"/>
  <c r="B238" i="2"/>
  <c r="B230" i="2"/>
  <c r="B222" i="2"/>
  <c r="B214" i="2"/>
  <c r="B206" i="2"/>
  <c r="B198" i="2"/>
  <c r="B190" i="2"/>
  <c r="B182" i="2"/>
  <c r="B174" i="2"/>
  <c r="B166" i="2"/>
  <c r="B158" i="2"/>
  <c r="B150" i="2"/>
  <c r="B142" i="2"/>
  <c r="B134" i="2"/>
  <c r="B126" i="2"/>
  <c r="B118" i="2"/>
  <c r="B110" i="2"/>
  <c r="B102" i="2"/>
  <c r="B94" i="2"/>
  <c r="B240" i="2"/>
  <c r="B232" i="2"/>
  <c r="B96" i="2"/>
  <c r="B128" i="2"/>
  <c r="B160" i="2"/>
  <c r="B192" i="2"/>
  <c r="B224" i="2"/>
  <c r="B120" i="2"/>
  <c r="B152" i="2"/>
  <c r="B184" i="2"/>
  <c r="B216" i="2"/>
  <c r="B104" i="2"/>
  <c r="B136" i="2"/>
  <c r="B168" i="2"/>
  <c r="B200" i="2"/>
  <c r="A71" i="2"/>
  <c r="A74" i="2"/>
  <c r="B77" i="2"/>
  <c r="B75" i="2"/>
  <c r="B73" i="2"/>
  <c r="B71" i="2"/>
  <c r="B69" i="2"/>
  <c r="B67" i="2"/>
  <c r="A69" i="2"/>
  <c r="A72" i="2"/>
  <c r="B74" i="2"/>
  <c r="A77" i="2"/>
  <c r="A90" i="2"/>
  <c r="A95" i="2"/>
  <c r="A98" i="2"/>
  <c r="A103" i="2"/>
  <c r="A106" i="2"/>
  <c r="A111" i="2"/>
  <c r="A114" i="2"/>
  <c r="A119" i="2"/>
  <c r="A122" i="2"/>
  <c r="A127" i="2"/>
  <c r="A130" i="2"/>
  <c r="A135" i="2"/>
  <c r="A138" i="2"/>
  <c r="A143" i="2"/>
  <c r="A146" i="2"/>
  <c r="A151" i="2"/>
  <c r="A154" i="2"/>
  <c r="A159" i="2"/>
  <c r="A162" i="2"/>
  <c r="A167" i="2"/>
  <c r="A170" i="2"/>
  <c r="A175" i="2"/>
  <c r="A178" i="2"/>
  <c r="A183" i="2"/>
  <c r="A186" i="2"/>
  <c r="A191" i="2"/>
  <c r="A194" i="2"/>
  <c r="A199" i="2"/>
  <c r="A202" i="2"/>
  <c r="A207" i="2"/>
  <c r="A210" i="2"/>
  <c r="A215" i="2"/>
  <c r="A218" i="2"/>
  <c r="A223" i="2"/>
  <c r="A226" i="2"/>
  <c r="A231" i="2"/>
  <c r="A234" i="2"/>
  <c r="A239" i="2"/>
  <c r="A242" i="2"/>
  <c r="A67" i="2"/>
  <c r="A70" i="2"/>
  <c r="A93" i="2"/>
  <c r="A96" i="2"/>
  <c r="A101" i="2"/>
  <c r="A104" i="2"/>
  <c r="A109" i="2"/>
  <c r="A112" i="2"/>
  <c r="A117" i="2"/>
  <c r="A120" i="2"/>
  <c r="A125" i="2"/>
  <c r="A128" i="2"/>
  <c r="A133" i="2"/>
  <c r="A136" i="2"/>
  <c r="A141" i="2"/>
  <c r="A144" i="2"/>
  <c r="A149" i="2"/>
  <c r="A152" i="2"/>
  <c r="A157" i="2"/>
  <c r="A160" i="2"/>
  <c r="A165" i="2"/>
  <c r="A168" i="2"/>
  <c r="A173" i="2"/>
  <c r="A176" i="2"/>
  <c r="A181" i="2"/>
  <c r="A184" i="2"/>
  <c r="A189" i="2"/>
  <c r="A192" i="2"/>
  <c r="A197" i="2"/>
  <c r="A200" i="2"/>
  <c r="A205" i="2"/>
  <c r="A208" i="2"/>
  <c r="A213" i="2"/>
  <c r="A216" i="2"/>
  <c r="A221" i="2"/>
  <c r="A224" i="2"/>
  <c r="A229" i="2"/>
  <c r="A232" i="2"/>
  <c r="A237" i="2"/>
  <c r="A240" i="2"/>
</calcChain>
</file>

<file path=xl/sharedStrings.xml><?xml version="1.0" encoding="utf-8"?>
<sst xmlns="http://schemas.openxmlformats.org/spreadsheetml/2006/main" count="637" uniqueCount="335">
  <si>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</si>
  <si>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</si>
  <si>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</si>
  <si>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</si>
  <si>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</si>
  <si>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</si>
  <si>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</si>
  <si>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</si>
  <si>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</si>
  <si>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</si>
  <si>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</si>
  <si>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</si>
  <si>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</si>
  <si>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ROMANE</t>
  </si>
  <si>
    <t>ROMANE A MIRABEL-ET-BALCONS</t>
  </si>
  <si>
    <t>05/06/2019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</si>
  <si>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</si>
  <si>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</si>
  <si>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</si>
  <si>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</si>
  <si>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</si>
  <si>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</si>
  <si>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</si>
  <si>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</si>
  <si>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</si>
  <si>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</si>
  <si>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</si>
  <si>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</si>
  <si>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</si>
  <si>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</si>
  <si>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</si>
  <si>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</si>
  <si>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</si>
  <si>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</si>
  <si>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</si>
  <si>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</si>
  <si>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</si>
  <si>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</si>
  <si>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</si>
  <si>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</si>
  <si>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</si>
  <si>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</si>
  <si>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</si>
  <si>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</si>
  <si>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</si>
  <si>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</si>
  <si>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S28</t>
  </si>
  <si>
    <t>P3</t>
  </si>
  <si>
    <t>S30</t>
  </si>
  <si>
    <t>P4</t>
  </si>
  <si>
    <t>S9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</si>
  <si>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</si>
  <si>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</si>
  <si>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</si>
  <si>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</si>
  <si>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</si>
  <si>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</si>
  <si>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</si>
  <si>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</si>
  <si>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</si>
  <si>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</si>
  <si>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</si>
  <si>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</si>
  <si>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</si>
  <si>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</si>
  <si>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</si>
  <si>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</si>
  <si>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</si>
  <si>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</si>
  <si>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</si>
  <si>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</si>
  <si>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</si>
  <si>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</si>
  <si>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</si>
  <si>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</si>
  <si>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</si>
  <si>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</si>
  <si>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</si>
  <si>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</si>
  <si>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</si>
  <si>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</si>
  <si>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</si>
  <si>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</si>
  <si>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</si>
  <si>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</si>
  <si>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</si>
  <si>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</si>
  <si>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</si>
  <si>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</si>
  <si>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</si>
  <si>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</si>
  <si>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</si>
  <si>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</si>
  <si>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</si>
  <si>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</si>
  <si>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</si>
  <si>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</si>
  <si>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</si>
  <si>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</si>
  <si>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</si>
  <si>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</si>
  <si>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</si>
  <si>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</si>
  <si>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</si>
  <si>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</si>
  <si>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</si>
  <si>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</si>
  <si>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</si>
  <si>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</si>
  <si>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</si>
  <si>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</si>
  <si>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</si>
  <si>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</si>
  <si>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</si>
  <si>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</si>
  <si>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</si>
  <si>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</si>
  <si>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</si>
  <si>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</si>
  <si>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</si>
  <si>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P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</si>
  <si>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</si>
  <si>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</si>
  <si>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</si>
  <si>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</si>
  <si>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</si>
  <si>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P8, P10, P12</t>
  </si>
  <si>
    <t>P5, P7, P9,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</si>
  <si>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</si>
  <si>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</si>
  <si>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</si>
  <si>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</si>
  <si>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</si>
  <si>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</si>
  <si>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</si>
  <si>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</si>
  <si>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</si>
  <si>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</si>
  <si>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</si>
  <si>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</si>
  <si>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</si>
  <si>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</si>
  <si>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</si>
  <si>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</si>
  <si>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</si>
  <si>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</si>
  <si>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</si>
  <si>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</si>
  <si>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</si>
  <si>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</si>
  <si>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</si>
  <si>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</si>
  <si>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</si>
  <si>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</si>
  <si>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</si>
  <si>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</si>
  <si>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</si>
  <si>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</si>
  <si>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</si>
  <si>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</si>
  <si>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</si>
  <si>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</si>
  <si>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</si>
  <si>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</si>
  <si>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</si>
  <si>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</si>
  <si>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</si>
  <si>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</si>
  <si>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</si>
  <si>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</si>
  <si>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</si>
  <si>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</si>
  <si>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</si>
  <si>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</si>
  <si>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</si>
  <si>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</si>
  <si>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</si>
  <si>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</si>
  <si>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</si>
  <si>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</si>
  <si>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</si>
  <si>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</si>
  <si>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</si>
  <si>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</si>
  <si>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</si>
  <si>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</si>
  <si>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</si>
  <si>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</si>
  <si>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</si>
  <si>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</si>
  <si>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</si>
  <si>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</si>
  <si>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</si>
  <si>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</si>
  <si>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</si>
  <si>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</si>
  <si>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06580001</t>
  </si>
  <si>
    <t>MIRABEL ET BLACONS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</si>
  <si>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</si>
  <si>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</si>
  <si>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</si>
  <si>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</si>
  <si>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</si>
  <si>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</si>
  <si>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</si>
  <si>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</si>
  <si>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</si>
  <si>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</si>
  <si>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</si>
  <si>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</si>
  <si>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</si>
  <si>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</si>
  <si>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</si>
  <si>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</si>
  <si>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</si>
  <si>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</si>
  <si>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</si>
  <si>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</si>
  <si>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</si>
  <si>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</si>
  <si>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</si>
  <si>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</si>
  <si>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</si>
  <si>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</si>
  <si>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</si>
  <si>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</si>
  <si>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</si>
  <si>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</si>
  <si>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</si>
  <si>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</si>
  <si>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</si>
  <si>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</si>
  <si>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</si>
  <si>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</si>
  <si>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</si>
  <si>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</si>
  <si>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</si>
  <si>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</si>
  <si>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</si>
  <si>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</si>
  <si>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</si>
  <si>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</si>
  <si>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</si>
  <si>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</si>
  <si>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</si>
  <si>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</si>
  <si>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</si>
  <si>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</si>
  <si>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</si>
  <si>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</si>
  <si>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Protonemura</t>
  </si>
  <si>
    <t>46</t>
  </si>
  <si>
    <t>Isoperla</t>
  </si>
  <si>
    <t>140</t>
  </si>
  <si>
    <t>Synagapetus</t>
  </si>
  <si>
    <t>192</t>
  </si>
  <si>
    <t>sF. Limnephilinae</t>
  </si>
  <si>
    <t>3163</t>
  </si>
  <si>
    <t>Plectrocnemia</t>
  </si>
  <si>
    <t>228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</si>
  <si>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</si>
  <si>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</si>
  <si>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</si>
  <si>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</si>
  <si>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</si>
  <si>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</si>
  <si>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</si>
  <si>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</si>
  <si>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Ecdyonurus</t>
  </si>
  <si>
    <t>421</t>
  </si>
  <si>
    <t>Leptophlebiidae</t>
  </si>
  <si>
    <t>473</t>
  </si>
  <si>
    <t>Habrophlebia</t>
  </si>
  <si>
    <t>491</t>
  </si>
  <si>
    <t>Nepidae</t>
  </si>
  <si>
    <t>725</t>
  </si>
  <si>
    <t>Veliidae</t>
  </si>
  <si>
    <t>743</t>
  </si>
  <si>
    <t>Curculionidae</t>
  </si>
  <si>
    <t>647</t>
  </si>
  <si>
    <t>Dryops</t>
  </si>
  <si>
    <t>613</t>
  </si>
  <si>
    <t>sF. Dytiscinae</t>
  </si>
  <si>
    <t>2396</t>
  </si>
  <si>
    <t>sF. Colymbetinae</t>
  </si>
  <si>
    <t>2395</t>
  </si>
  <si>
    <t>sF. Hydroporinae</t>
  </si>
  <si>
    <t>2393</t>
  </si>
  <si>
    <t>sF. Hydrophilinae</t>
  </si>
  <si>
    <t>2517</t>
  </si>
  <si>
    <t>Anthomyidae</t>
  </si>
  <si>
    <t>847</t>
  </si>
  <si>
    <t>Ceratopogonidae</t>
  </si>
  <si>
    <t>819</t>
  </si>
  <si>
    <t>Chironomidae</t>
  </si>
  <si>
    <t>807</t>
  </si>
  <si>
    <t>Dixidae</t>
  </si>
  <si>
    <t>793</t>
  </si>
  <si>
    <t>Dolichopodidae</t>
  </si>
  <si>
    <t>836</t>
  </si>
  <si>
    <t>Empididae</t>
  </si>
  <si>
    <t>831</t>
  </si>
  <si>
    <t>Limoniidae</t>
  </si>
  <si>
    <t>757</t>
  </si>
  <si>
    <t>Psychodidae</t>
  </si>
  <si>
    <t>783</t>
  </si>
  <si>
    <t>Rhagionidae</t>
  </si>
  <si>
    <t>841</t>
  </si>
  <si>
    <t>Simuliidae</t>
  </si>
  <si>
    <t>801</t>
  </si>
  <si>
    <t>Chalcholestes</t>
  </si>
  <si>
    <t>2611</t>
  </si>
  <si>
    <t>Sialis</t>
  </si>
  <si>
    <t>704</t>
  </si>
  <si>
    <t>Asellidae</t>
  </si>
  <si>
    <t>880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</si>
  <si>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</si>
  <si>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</si>
  <si>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</si>
  <si>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</si>
  <si>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</si>
  <si>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</si>
  <si>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</si>
  <si>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</si>
  <si>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</si>
  <si>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Potamopyrgus</t>
  </si>
  <si>
    <t>978</t>
  </si>
  <si>
    <t>Erpobdellidae</t>
  </si>
  <si>
    <t>928</t>
  </si>
  <si>
    <t>OLIGOCHAETA</t>
  </si>
  <si>
    <t>933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</si>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</sst>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1380BA3B-F4CD-4B4D-A70D-6D905FCF0543}"/>
    <cellStyle name="Normal_résultats" xfId="1" xr:uid="{B1157935-548B-4ED4-B0F1-3E524BF16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7%20-%20RE%20envoy&#233;s/19013%20JUIN%20envoi%20du%2023122019/19013%20ROMIR/19013_ROMIR_05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ROMIR</v>
          </cell>
          <cell r="L5">
            <v>43621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FCA5-13F4-44E5-839A-7F57ED8CB692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6580001</v>
      </c>
      <c r="B6" s="27" t="s">
        <v>13</v>
      </c>
      <c r="C6" s="27" t="s">
        <v>14</v>
      </c>
      <c r="D6" s="28" t="s">
        <v>15</v>
      </c>
      <c r="E6" s="27">
        <v>865923.47296016081</v>
      </c>
      <c r="F6" s="27">
        <v>6404555.6033141036</v>
      </c>
      <c r="G6" s="27">
        <v>865908.58703321358</v>
      </c>
      <c r="H6" s="29">
        <v>6404489.6509695733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70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1.8875000000000002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132.125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6.6062500000000002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51</v>
      </c>
      <c r="M23" s="82" t="s">
        <v>55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43</v>
      </c>
      <c r="M24" s="82" t="s">
        <v>55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51</v>
      </c>
      <c r="M25" s="82" t="s">
        <v>55</v>
      </c>
      <c r="N25" s="92">
        <v>8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61</v>
      </c>
      <c r="D26" s="49"/>
      <c r="E26" s="49"/>
      <c r="F26" s="101"/>
      <c r="J26" s="94" t="s">
        <v>62</v>
      </c>
      <c r="K26" s="82" t="s">
        <v>54</v>
      </c>
      <c r="L26" s="82" t="s">
        <v>43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63</v>
      </c>
      <c r="D27" s="36"/>
      <c r="E27" s="36"/>
      <c r="F27" s="101"/>
      <c r="J27" s="94" t="s">
        <v>64</v>
      </c>
      <c r="K27" s="82" t="s">
        <v>54</v>
      </c>
      <c r="L27" s="82" t="s">
        <v>51</v>
      </c>
      <c r="M27" s="82" t="s">
        <v>65</v>
      </c>
      <c r="N27" s="92">
        <v>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66</v>
      </c>
      <c r="D28" s="36"/>
      <c r="E28" s="36"/>
      <c r="F28" s="101"/>
      <c r="J28" s="94" t="s">
        <v>67</v>
      </c>
      <c r="K28" s="82" t="s">
        <v>54</v>
      </c>
      <c r="L28" s="82" t="s">
        <v>43</v>
      </c>
      <c r="M28" s="82" t="s">
        <v>65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68</v>
      </c>
      <c r="D29" s="36"/>
      <c r="E29" s="36"/>
      <c r="F29" s="101"/>
      <c r="J29" s="94" t="s">
        <v>69</v>
      </c>
      <c r="K29" s="82" t="s">
        <v>54</v>
      </c>
      <c r="L29" s="82" t="s">
        <v>51</v>
      </c>
      <c r="M29" s="82" t="s">
        <v>65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70</v>
      </c>
      <c r="D30" s="36"/>
      <c r="E30" s="36"/>
      <c r="F30" s="101"/>
      <c r="J30" s="102" t="s">
        <v>71</v>
      </c>
      <c r="K30" s="103" t="s">
        <v>54</v>
      </c>
      <c r="L30" s="103" t="s">
        <v>43</v>
      </c>
      <c r="M30" s="103" t="s">
        <v>65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72</v>
      </c>
      <c r="D31" s="36"/>
      <c r="F31" s="101"/>
    </row>
    <row r="32" spans="1:19" ht="14.25" customHeight="1">
      <c r="A32" s="99" t="s">
        <v>28</v>
      </c>
      <c r="B32" s="100"/>
      <c r="C32" s="36" t="s">
        <v>73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74</v>
      </c>
      <c r="D33" s="49"/>
      <c r="E33" s="49"/>
      <c r="F33" s="101"/>
      <c r="L33" s="107" t="s">
        <v>75</v>
      </c>
      <c r="M33" s="108"/>
      <c r="N33" s="109" t="s">
        <v>76</v>
      </c>
      <c r="O33" s="109" t="s">
        <v>77</v>
      </c>
    </row>
    <row r="34" spans="1:17" ht="14.25" customHeight="1">
      <c r="A34" s="48" t="s">
        <v>34</v>
      </c>
      <c r="B34" s="106"/>
      <c r="C34" s="36" t="s">
        <v>78</v>
      </c>
      <c r="D34" s="49"/>
      <c r="E34" s="49"/>
      <c r="F34" s="101"/>
      <c r="L34" s="110" t="s">
        <v>79</v>
      </c>
      <c r="M34" s="111"/>
      <c r="N34" s="112" t="s">
        <v>51</v>
      </c>
      <c r="O34" s="112" t="s">
        <v>80</v>
      </c>
    </row>
    <row r="35" spans="1:17" ht="14.25" customHeight="1">
      <c r="A35" s="48" t="s">
        <v>37</v>
      </c>
      <c r="B35" s="106"/>
      <c r="C35" s="49" t="s">
        <v>81</v>
      </c>
      <c r="D35" s="49"/>
      <c r="E35" s="49"/>
      <c r="F35" s="101"/>
      <c r="L35" s="113" t="s">
        <v>82</v>
      </c>
      <c r="M35" s="114"/>
      <c r="N35" s="115" t="s">
        <v>43</v>
      </c>
      <c r="O35" s="115" t="s">
        <v>83</v>
      </c>
    </row>
    <row r="36" spans="1:17" ht="14.25" customHeight="1">
      <c r="A36" s="48" t="s">
        <v>84</v>
      </c>
      <c r="B36" s="106"/>
      <c r="C36" s="49" t="s">
        <v>85</v>
      </c>
      <c r="D36" s="49"/>
      <c r="E36" s="49"/>
      <c r="F36" s="101"/>
      <c r="L36" s="113" t="s">
        <v>86</v>
      </c>
      <c r="M36" s="114"/>
      <c r="N36" s="115" t="s">
        <v>87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76</v>
      </c>
      <c r="I46" s="126" t="s">
        <v>92</v>
      </c>
      <c r="J46" s="127"/>
      <c r="K46" s="128" t="s">
        <v>87</v>
      </c>
      <c r="L46" s="129"/>
      <c r="M46" s="128" t="s">
        <v>43</v>
      </c>
      <c r="N46" s="129"/>
      <c r="O46" s="128" t="s">
        <v>51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83</v>
      </c>
      <c r="N48" s="141"/>
      <c r="O48" s="140" t="s">
        <v>80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76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/>
      <c r="K51" s="166"/>
      <c r="L51" s="167"/>
      <c r="M51" s="166" t="s">
        <v>41</v>
      </c>
      <c r="N51" s="167">
        <v>2</v>
      </c>
      <c r="O51" s="166"/>
      <c r="P51" s="167">
        <v>1</v>
      </c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/>
      <c r="L54" s="175">
        <v>1</v>
      </c>
      <c r="M54" s="174" t="s">
        <v>45</v>
      </c>
      <c r="N54" s="175">
        <v>2</v>
      </c>
      <c r="O54" s="174"/>
      <c r="P54" s="175"/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94</v>
      </c>
      <c r="F55" s="172" t="s">
        <v>125</v>
      </c>
      <c r="G55" s="173"/>
      <c r="H55" s="156"/>
      <c r="I55" s="173"/>
      <c r="J55" s="173"/>
      <c r="K55" s="174"/>
      <c r="L55" s="175"/>
      <c r="M55" s="174" t="s">
        <v>126</v>
      </c>
      <c r="N55" s="175">
        <v>1</v>
      </c>
      <c r="O55" s="174" t="s">
        <v>127</v>
      </c>
      <c r="P55" s="175">
        <v>2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48</v>
      </c>
      <c r="D56" s="171">
        <v>6</v>
      </c>
      <c r="E56" s="171">
        <v>1</v>
      </c>
      <c r="F56" s="172" t="s">
        <v>113</v>
      </c>
      <c r="G56" s="173"/>
      <c r="H56" s="156"/>
      <c r="I56" s="173"/>
      <c r="J56" s="173"/>
      <c r="K56" s="174"/>
      <c r="L56" s="175"/>
      <c r="M56" s="174" t="s">
        <v>47</v>
      </c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50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49</v>
      </c>
      <c r="P57" s="175">
        <v>2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1</v>
      </c>
      <c r="F62" s="181" t="s">
        <v>113</v>
      </c>
      <c r="G62" s="182"/>
      <c r="H62" s="156"/>
      <c r="I62" s="182"/>
      <c r="J62" s="182"/>
      <c r="K62" s="183"/>
      <c r="L62" s="184"/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0</v>
      </c>
      <c r="L63" s="187"/>
      <c r="M63" s="186">
        <v>7</v>
      </c>
      <c r="N63" s="187"/>
      <c r="O63" s="186">
        <v>5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4C65F6A-E87B-4CFB-9759-73BCBF93C294}">
      <formula1>0</formula1>
      <formula2>50</formula2>
    </dataValidation>
    <dataValidation type="date" allowBlank="1" showErrorMessage="1" errorTitle="Date du prélèvement (jj/mm/aaaa)" sqref="D6:H6" xr:uid="{6815B7BB-E8BB-45BE-8FF8-58B22F1C1DA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3180-7E3B-447B-9DA8-92DA1490CCF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26183</v>
      </c>
      <c r="G23" s="235">
        <v>865926</v>
      </c>
      <c r="H23" s="235">
        <v>6404616</v>
      </c>
      <c r="I23" s="235">
        <v>226</v>
      </c>
      <c r="J23" s="235" t="s">
        <v>198</v>
      </c>
      <c r="K23" s="234">
        <v>865923.47296016081</v>
      </c>
      <c r="L23" s="234">
        <v>6404555.6033141036</v>
      </c>
      <c r="M23" s="234">
        <v>865908.58703321358</v>
      </c>
      <c r="N23" s="234">
        <v>6404489.6509695733</v>
      </c>
      <c r="O23" s="235">
        <v>3</v>
      </c>
      <c r="P23" s="235">
        <v>70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ROMIR_2019-06-05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76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06580001</v>
      </c>
      <c r="B39" s="278" t="str">
        <f>C23</f>
        <v>ROMANE</v>
      </c>
      <c r="C39" s="278" t="str">
        <f>D23</f>
        <v>ROMANE A MIRABEL-ET-BALCONS</v>
      </c>
      <c r="D39" s="279" t="str">
        <f>D26</f>
        <v>05/06/2019</v>
      </c>
      <c r="E39" s="280">
        <v>1.8875000000000002</v>
      </c>
      <c r="F39" s="281" t="s">
        <v>217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119</v>
      </c>
      <c r="H41" s="284"/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94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48</v>
      </c>
      <c r="H44" s="284">
        <v>1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50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140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1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75</v>
      </c>
      <c r="I57" s="298" t="s">
        <v>76</v>
      </c>
      <c r="J57" s="298" t="s">
        <v>77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79</v>
      </c>
      <c r="I58" s="299" t="s">
        <v>51</v>
      </c>
      <c r="J58" s="299" t="s">
        <v>80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82</v>
      </c>
      <c r="I59" s="300" t="s">
        <v>43</v>
      </c>
      <c r="J59" s="300" t="s">
        <v>83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86</v>
      </c>
      <c r="I60" s="300" t="s">
        <v>87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06580001</v>
      </c>
      <c r="B66" s="308" t="str">
        <f>D26</f>
        <v>05/06/2019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06580001</v>
      </c>
      <c r="B67" s="311" t="str">
        <f>+B$66</f>
        <v>05/06/2019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06580001</v>
      </c>
      <c r="B68" s="311" t="str">
        <f t="shared" si="0"/>
        <v>05/06/2019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06580001</v>
      </c>
      <c r="B69" s="311" t="str">
        <f t="shared" si="0"/>
        <v>05/06/2019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06580001</v>
      </c>
      <c r="B70" s="311" t="str">
        <f t="shared" si="0"/>
        <v>05/06/2019</v>
      </c>
      <c r="C70" s="309" t="s">
        <v>53</v>
      </c>
      <c r="D70" s="283" t="s">
        <v>54</v>
      </c>
      <c r="E70" s="283" t="s">
        <v>51</v>
      </c>
      <c r="F70" s="283" t="s">
        <v>55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06580001</v>
      </c>
      <c r="B71" s="311" t="str">
        <f t="shared" si="0"/>
        <v>05/06/2019</v>
      </c>
      <c r="C71" s="309" t="s">
        <v>57</v>
      </c>
      <c r="D71" s="283" t="s">
        <v>54</v>
      </c>
      <c r="E71" s="283" t="s">
        <v>43</v>
      </c>
      <c r="F71" s="283" t="s">
        <v>55</v>
      </c>
      <c r="G71" s="284">
        <v>15</v>
      </c>
      <c r="H71" s="283"/>
      <c r="I71" s="283"/>
      <c r="J71" s="284"/>
      <c r="K71" s="283">
        <v>0</v>
      </c>
      <c r="T71"/>
    </row>
    <row r="72" spans="1:256" ht="14.25">
      <c r="A72" s="310" t="str">
        <f t="shared" si="0"/>
        <v>06580001</v>
      </c>
      <c r="B72" s="311" t="str">
        <f t="shared" si="0"/>
        <v>05/06/2019</v>
      </c>
      <c r="C72" s="309" t="s">
        <v>60</v>
      </c>
      <c r="D72" s="283" t="s">
        <v>54</v>
      </c>
      <c r="E72" s="283" t="s">
        <v>51</v>
      </c>
      <c r="F72" s="283" t="s">
        <v>55</v>
      </c>
      <c r="G72" s="284">
        <v>8</v>
      </c>
      <c r="H72" s="283"/>
      <c r="I72" s="283">
        <v>2</v>
      </c>
      <c r="J72" s="284"/>
      <c r="K72" s="283">
        <v>0</v>
      </c>
      <c r="T72"/>
    </row>
    <row r="73" spans="1:256" ht="14.25">
      <c r="A73" s="310" t="str">
        <f t="shared" si="0"/>
        <v>06580001</v>
      </c>
      <c r="B73" s="311" t="str">
        <f t="shared" si="0"/>
        <v>05/06/2019</v>
      </c>
      <c r="C73" s="309" t="s">
        <v>62</v>
      </c>
      <c r="D73" s="283" t="s">
        <v>54</v>
      </c>
      <c r="E73" s="283" t="s">
        <v>43</v>
      </c>
      <c r="F73" s="283" t="s">
        <v>55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06580001</v>
      </c>
      <c r="B74" s="311" t="str">
        <f t="shared" si="0"/>
        <v>05/06/2019</v>
      </c>
      <c r="C74" s="309" t="s">
        <v>64</v>
      </c>
      <c r="D74" s="283" t="s">
        <v>54</v>
      </c>
      <c r="E74" s="283" t="s">
        <v>51</v>
      </c>
      <c r="F74" s="283" t="s">
        <v>65</v>
      </c>
      <c r="G74" s="284">
        <v>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06580001</v>
      </c>
      <c r="B75" s="311" t="str">
        <f t="shared" si="0"/>
        <v>05/06/2019</v>
      </c>
      <c r="C75" s="309" t="s">
        <v>67</v>
      </c>
      <c r="D75" s="283" t="s">
        <v>54</v>
      </c>
      <c r="E75" s="283" t="s">
        <v>43</v>
      </c>
      <c r="F75" s="283" t="s">
        <v>65</v>
      </c>
      <c r="G75" s="284">
        <v>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06580001</v>
      </c>
      <c r="B76" s="311" t="str">
        <f t="shared" si="0"/>
        <v>05/06/2019</v>
      </c>
      <c r="C76" s="309" t="s">
        <v>69</v>
      </c>
      <c r="D76" s="283" t="s">
        <v>54</v>
      </c>
      <c r="E76" s="283" t="s">
        <v>51</v>
      </c>
      <c r="F76" s="283" t="s">
        <v>65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06580001</v>
      </c>
      <c r="B77" s="311" t="str">
        <f t="shared" si="0"/>
        <v>05/06/2019</v>
      </c>
      <c r="C77" s="309" t="s">
        <v>71</v>
      </c>
      <c r="D77" s="283" t="s">
        <v>54</v>
      </c>
      <c r="E77" s="283" t="s">
        <v>43</v>
      </c>
      <c r="F77" s="283" t="s">
        <v>65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65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06580001</v>
      </c>
      <c r="B88" s="330" t="str">
        <f>D26</f>
        <v>05/06/2019</v>
      </c>
      <c r="C88" s="284" t="s">
        <v>246</v>
      </c>
      <c r="D88" s="331" t="s">
        <v>247</v>
      </c>
      <c r="E88" s="284"/>
      <c r="F88" s="284">
        <v>5</v>
      </c>
      <c r="G88" s="284">
        <v>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06580001</v>
      </c>
      <c r="B89" s="311" t="str">
        <f>+B$88</f>
        <v>05/06/2019</v>
      </c>
      <c r="C89" s="284" t="s">
        <v>248</v>
      </c>
      <c r="D89" s="331" t="s">
        <v>249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06580001</v>
      </c>
      <c r="B90" s="311" t="str">
        <f t="shared" si="1"/>
        <v>05/06/2019</v>
      </c>
      <c r="C90" s="284" t="s">
        <v>250</v>
      </c>
      <c r="D90" s="331" t="s">
        <v>251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06580001</v>
      </c>
      <c r="B91" s="311" t="str">
        <f t="shared" si="1"/>
        <v>05/06/2019</v>
      </c>
      <c r="C91" s="284" t="s">
        <v>252</v>
      </c>
      <c r="D91" s="331" t="s">
        <v>253</v>
      </c>
      <c r="E91" s="284">
        <v>2</v>
      </c>
      <c r="F91" s="284">
        <v>12</v>
      </c>
      <c r="G91" s="284">
        <v>8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06580001</v>
      </c>
      <c r="B92" s="311" t="str">
        <f t="shared" si="1"/>
        <v>05/06/2019</v>
      </c>
      <c r="C92" s="284" t="s">
        <v>254</v>
      </c>
      <c r="D92" s="331" t="s">
        <v>255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06580001</v>
      </c>
      <c r="B93" s="311" t="str">
        <f t="shared" si="1"/>
        <v>05/06/2019</v>
      </c>
      <c r="C93" s="284" t="s">
        <v>256</v>
      </c>
      <c r="D93" s="331" t="s">
        <v>257</v>
      </c>
      <c r="E93" s="284"/>
      <c r="F93" s="284">
        <v>5</v>
      </c>
      <c r="G93" s="284">
        <v>8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06580001</v>
      </c>
      <c r="B94" s="311" t="str">
        <f t="shared" si="1"/>
        <v>05/06/2019</v>
      </c>
      <c r="C94" s="284" t="s">
        <v>258</v>
      </c>
      <c r="D94" s="331" t="s">
        <v>259</v>
      </c>
      <c r="E94" s="284"/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06580001</v>
      </c>
      <c r="B95" s="311" t="str">
        <f t="shared" si="1"/>
        <v>05/06/2019</v>
      </c>
      <c r="C95" s="284" t="s">
        <v>260</v>
      </c>
      <c r="D95" s="331" t="s">
        <v>261</v>
      </c>
      <c r="E95" s="284">
        <v>1</v>
      </c>
      <c r="F95" s="284">
        <v>1</v>
      </c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06580001</v>
      </c>
      <c r="B96" s="311" t="str">
        <f t="shared" si="1"/>
        <v>05/06/2019</v>
      </c>
      <c r="C96" s="284" t="s">
        <v>262</v>
      </c>
      <c r="D96" s="331" t="s">
        <v>263</v>
      </c>
      <c r="E96" s="284">
        <v>210</v>
      </c>
      <c r="F96" s="284">
        <v>454</v>
      </c>
      <c r="G96" s="284">
        <v>202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06580001</v>
      </c>
      <c r="B97" s="311" t="str">
        <f t="shared" si="1"/>
        <v>05/06/2019</v>
      </c>
      <c r="C97" s="284" t="s">
        <v>264</v>
      </c>
      <c r="D97" s="331" t="s">
        <v>265</v>
      </c>
      <c r="E97" s="284">
        <v>1</v>
      </c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06580001</v>
      </c>
      <c r="B98" s="311" t="str">
        <f t="shared" si="1"/>
        <v>05/06/2019</v>
      </c>
      <c r="C98" s="284" t="s">
        <v>266</v>
      </c>
      <c r="D98" s="331" t="s">
        <v>267</v>
      </c>
      <c r="E98" s="284">
        <v>65</v>
      </c>
      <c r="F98" s="284">
        <v>238</v>
      </c>
      <c r="G98" s="284">
        <v>106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06580001</v>
      </c>
      <c r="B99" s="311" t="str">
        <f t="shared" si="1"/>
        <v>05/06/2019</v>
      </c>
      <c r="C99" s="284" t="s">
        <v>268</v>
      </c>
      <c r="D99" s="331" t="s">
        <v>269</v>
      </c>
      <c r="E99" s="284"/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06580001</v>
      </c>
      <c r="B100" s="311" t="str">
        <f t="shared" si="1"/>
        <v>05/06/2019</v>
      </c>
      <c r="C100" s="284" t="s">
        <v>270</v>
      </c>
      <c r="D100" s="331" t="s">
        <v>271</v>
      </c>
      <c r="E100" s="284">
        <v>20</v>
      </c>
      <c r="F100" s="284">
        <v>34</v>
      </c>
      <c r="G100" s="284">
        <v>117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06580001</v>
      </c>
      <c r="B101" s="311" t="str">
        <f t="shared" si="1"/>
        <v>05/06/2019</v>
      </c>
      <c r="C101" s="284" t="s">
        <v>272</v>
      </c>
      <c r="D101" s="331" t="s">
        <v>273</v>
      </c>
      <c r="E101" s="284">
        <v>168</v>
      </c>
      <c r="F101" s="284">
        <v>310</v>
      </c>
      <c r="G101" s="284">
        <v>215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06580001</v>
      </c>
      <c r="B102" s="311" t="str">
        <f t="shared" si="1"/>
        <v>05/06/2019</v>
      </c>
      <c r="C102" s="284" t="s">
        <v>274</v>
      </c>
      <c r="D102" s="331" t="s">
        <v>275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06580001</v>
      </c>
      <c r="B103" s="311" t="str">
        <f t="shared" si="1"/>
        <v>05/06/2019</v>
      </c>
      <c r="C103" s="284" t="s">
        <v>276</v>
      </c>
      <c r="D103" s="331" t="s">
        <v>277</v>
      </c>
      <c r="E103" s="284">
        <v>14</v>
      </c>
      <c r="F103" s="284">
        <v>4</v>
      </c>
      <c r="G103" s="284">
        <v>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06580001</v>
      </c>
      <c r="B104" s="311" t="str">
        <f t="shared" si="1"/>
        <v>05/06/2019</v>
      </c>
      <c r="C104" s="284" t="s">
        <v>278</v>
      </c>
      <c r="D104" s="331" t="s">
        <v>279</v>
      </c>
      <c r="E104" s="284"/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06580001</v>
      </c>
      <c r="B105" s="311" t="str">
        <f t="shared" si="1"/>
        <v>05/06/2019</v>
      </c>
      <c r="C105" s="284" t="s">
        <v>280</v>
      </c>
      <c r="D105" s="331" t="s">
        <v>281</v>
      </c>
      <c r="E105" s="284">
        <v>1</v>
      </c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06580001</v>
      </c>
      <c r="B106" s="311" t="str">
        <f t="shared" si="1"/>
        <v>05/06/2019</v>
      </c>
      <c r="C106" s="284" t="s">
        <v>282</v>
      </c>
      <c r="D106" s="331" t="s">
        <v>283</v>
      </c>
      <c r="E106" s="284"/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06580001</v>
      </c>
      <c r="B107" s="311" t="str">
        <f t="shared" si="1"/>
        <v>05/06/2019</v>
      </c>
      <c r="C107" s="284" t="s">
        <v>284</v>
      </c>
      <c r="D107" s="331" t="s">
        <v>285</v>
      </c>
      <c r="E107" s="284">
        <v>2</v>
      </c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06580001</v>
      </c>
      <c r="B108" s="311" t="str">
        <f t="shared" si="1"/>
        <v>05/06/2019</v>
      </c>
      <c r="C108" s="284" t="s">
        <v>286</v>
      </c>
      <c r="D108" s="331" t="s">
        <v>287</v>
      </c>
      <c r="E108" s="284">
        <v>18</v>
      </c>
      <c r="F108" s="284">
        <v>24</v>
      </c>
      <c r="G108" s="284">
        <v>27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06580001</v>
      </c>
      <c r="B109" s="311" t="str">
        <f t="shared" si="1"/>
        <v>05/06/2019</v>
      </c>
      <c r="C109" s="284" t="s">
        <v>288</v>
      </c>
      <c r="D109" s="331" t="s">
        <v>289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06580001</v>
      </c>
      <c r="B110" s="311" t="str">
        <f t="shared" si="1"/>
        <v>05/06/2019</v>
      </c>
      <c r="C110" s="284" t="s">
        <v>290</v>
      </c>
      <c r="D110" s="331" t="s">
        <v>291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06580001</v>
      </c>
      <c r="B111" s="311" t="str">
        <f t="shared" si="1"/>
        <v>05/06/2019</v>
      </c>
      <c r="C111" s="284" t="s">
        <v>292</v>
      </c>
      <c r="D111" s="331" t="s">
        <v>293</v>
      </c>
      <c r="E111" s="284">
        <v>7</v>
      </c>
      <c r="F111" s="284">
        <v>12</v>
      </c>
      <c r="G111" s="284">
        <v>4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06580001</v>
      </c>
      <c r="B112" s="311" t="str">
        <f t="shared" si="1"/>
        <v>05/06/2019</v>
      </c>
      <c r="C112" s="284" t="s">
        <v>294</v>
      </c>
      <c r="D112" s="331" t="s">
        <v>295</v>
      </c>
      <c r="E112" s="284">
        <v>682</v>
      </c>
      <c r="F112" s="284">
        <v>682</v>
      </c>
      <c r="G112" s="284">
        <v>166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06580001</v>
      </c>
      <c r="B113" s="311" t="str">
        <f t="shared" si="1"/>
        <v>05/06/2019</v>
      </c>
      <c r="C113" s="284" t="s">
        <v>296</v>
      </c>
      <c r="D113" s="331" t="s">
        <v>297</v>
      </c>
      <c r="E113" s="284">
        <v>4</v>
      </c>
      <c r="F113" s="284">
        <v>3</v>
      </c>
      <c r="G113" s="284">
        <v>3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06580001</v>
      </c>
      <c r="B114" s="311" t="str">
        <f t="shared" si="1"/>
        <v>05/06/2019</v>
      </c>
      <c r="C114" s="284" t="s">
        <v>298</v>
      </c>
      <c r="D114" s="331" t="s">
        <v>299</v>
      </c>
      <c r="E114" s="284"/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06580001</v>
      </c>
      <c r="B115" s="311" t="str">
        <f t="shared" si="1"/>
        <v>05/06/2019</v>
      </c>
      <c r="C115" s="284" t="s">
        <v>300</v>
      </c>
      <c r="D115" s="331" t="s">
        <v>301</v>
      </c>
      <c r="E115" s="284">
        <v>2</v>
      </c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06580001</v>
      </c>
      <c r="B116" s="311" t="str">
        <f t="shared" si="1"/>
        <v>05/06/2019</v>
      </c>
      <c r="C116" s="284" t="s">
        <v>302</v>
      </c>
      <c r="D116" s="331" t="s">
        <v>303</v>
      </c>
      <c r="E116" s="284">
        <v>13</v>
      </c>
      <c r="F116" s="284">
        <v>6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06580001</v>
      </c>
      <c r="B117" s="311" t="str">
        <f t="shared" si="1"/>
        <v>05/06/2019</v>
      </c>
      <c r="C117" s="284" t="s">
        <v>304</v>
      </c>
      <c r="D117" s="331" t="s">
        <v>305</v>
      </c>
      <c r="E117" s="284">
        <v>11</v>
      </c>
      <c r="F117" s="284">
        <v>9</v>
      </c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06580001</v>
      </c>
      <c r="B118" s="311" t="str">
        <f t="shared" si="1"/>
        <v>05/06/2019</v>
      </c>
      <c r="C118" s="284" t="s">
        <v>306</v>
      </c>
      <c r="D118" s="331" t="s">
        <v>307</v>
      </c>
      <c r="E118" s="284"/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06580001</v>
      </c>
      <c r="B119" s="311" t="str">
        <f t="shared" si="1"/>
        <v>05/06/2019</v>
      </c>
      <c r="C119" s="284" t="s">
        <v>308</v>
      </c>
      <c r="D119" s="331" t="s">
        <v>309</v>
      </c>
      <c r="E119" s="284">
        <v>3</v>
      </c>
      <c r="F119" s="284">
        <v>2</v>
      </c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06580001</v>
      </c>
      <c r="B120" s="311" t="str">
        <f t="shared" si="1"/>
        <v>05/06/2019</v>
      </c>
      <c r="C120" s="284" t="s">
        <v>310</v>
      </c>
      <c r="D120" s="331" t="s">
        <v>311</v>
      </c>
      <c r="E120" s="284">
        <v>3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06580001</v>
      </c>
      <c r="B121" s="311" t="str">
        <f t="shared" si="1"/>
        <v>05/06/2019</v>
      </c>
      <c r="C121" s="284" t="s">
        <v>312</v>
      </c>
      <c r="D121" s="331" t="s">
        <v>313</v>
      </c>
      <c r="E121" s="284"/>
      <c r="F121" s="284">
        <v>1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06580001</v>
      </c>
      <c r="B122" s="311" t="str">
        <f t="shared" si="2"/>
        <v>05/06/2019</v>
      </c>
      <c r="C122" s="284" t="s">
        <v>314</v>
      </c>
      <c r="D122" s="331" t="s">
        <v>315</v>
      </c>
      <c r="E122" s="284">
        <v>7</v>
      </c>
      <c r="F122" s="284">
        <v>4</v>
      </c>
      <c r="G122" s="284">
        <v>5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06580001</v>
      </c>
      <c r="B123" s="311" t="str">
        <f t="shared" si="2"/>
        <v>05/06/2019</v>
      </c>
      <c r="C123" s="284" t="s">
        <v>316</v>
      </c>
      <c r="D123" s="331" t="s">
        <v>317</v>
      </c>
      <c r="E123" s="284">
        <v>164</v>
      </c>
      <c r="F123" s="284">
        <v>214</v>
      </c>
      <c r="G123" s="284">
        <v>274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06580001</v>
      </c>
      <c r="B124" s="311" t="str">
        <f t="shared" si="2"/>
        <v>05/06/2019</v>
      </c>
      <c r="C124" s="284" t="s">
        <v>318</v>
      </c>
      <c r="D124" s="331" t="s">
        <v>319</v>
      </c>
      <c r="E124" s="284" t="s">
        <v>320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06580001</v>
      </c>
      <c r="B125" s="311" t="str">
        <f t="shared" si="2"/>
        <v>05/06/2019</v>
      </c>
      <c r="C125" s="284" t="s">
        <v>321</v>
      </c>
      <c r="D125" s="331" t="s">
        <v>322</v>
      </c>
      <c r="E125" s="284"/>
      <c r="F125" s="284" t="s">
        <v>320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06580001</v>
      </c>
      <c r="B126" s="311" t="str">
        <f t="shared" si="2"/>
        <v>05/06/2019</v>
      </c>
      <c r="C126" s="284" t="s">
        <v>323</v>
      </c>
      <c r="D126" s="331" t="s">
        <v>324</v>
      </c>
      <c r="E126" s="284" t="s">
        <v>320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06580001</v>
      </c>
      <c r="B127" s="311" t="str">
        <f t="shared" si="2"/>
        <v>05/06/2019</v>
      </c>
      <c r="C127" s="284" t="s">
        <v>325</v>
      </c>
      <c r="D127" s="331" t="s">
        <v>326</v>
      </c>
      <c r="E127" s="284">
        <v>5</v>
      </c>
      <c r="F127" s="284">
        <v>5</v>
      </c>
      <c r="G127" s="284">
        <v>6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06580001</v>
      </c>
      <c r="B128" s="311" t="str">
        <f t="shared" si="2"/>
        <v>05/06/2019</v>
      </c>
      <c r="C128" s="284" t="s">
        <v>327</v>
      </c>
      <c r="D128" s="331" t="s">
        <v>328</v>
      </c>
      <c r="E128" s="284">
        <v>1</v>
      </c>
      <c r="F128" s="284">
        <v>3</v>
      </c>
      <c r="G128" s="284">
        <v>3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06580001</v>
      </c>
      <c r="B129" s="311" t="str">
        <f t="shared" si="2"/>
        <v>05/06/2019</v>
      </c>
      <c r="C129" s="284" t="s">
        <v>329</v>
      </c>
      <c r="D129" s="331" t="s">
        <v>330</v>
      </c>
      <c r="E129" s="284">
        <v>36</v>
      </c>
      <c r="F129" s="284">
        <v>44</v>
      </c>
      <c r="G129" s="284">
        <v>16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06580001</v>
      </c>
      <c r="B130" s="311" t="str">
        <f t="shared" si="2"/>
        <v>05/06/2019</v>
      </c>
      <c r="C130" s="284" t="s">
        <v>331</v>
      </c>
      <c r="D130" s="331" t="s">
        <v>332</v>
      </c>
      <c r="E130" s="284" t="s">
        <v>320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06580001</v>
      </c>
      <c r="B131" s="311" t="str">
        <f t="shared" si="2"/>
        <v>05/06/2019</v>
      </c>
      <c r="C131" s="284" t="s">
        <v>333</v>
      </c>
      <c r="D131" s="331" t="s">
        <v>334</v>
      </c>
      <c r="E131" s="284"/>
      <c r="F131" s="284" t="s">
        <v>320</v>
      </c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06580001</v>
      </c>
      <c r="B132" s="311" t="str">
        <f t="shared" si="2"/>
        <v>05/06/2019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06580001</v>
      </c>
      <c r="B133" s="311" t="str">
        <f t="shared" si="2"/>
        <v>05/06/2019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06580001</v>
      </c>
      <c r="B134" s="311" t="str">
        <f t="shared" si="2"/>
        <v>05/06/2019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06580001</v>
      </c>
      <c r="B135" s="311" t="str">
        <f t="shared" si="2"/>
        <v>05/06/2019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06580001</v>
      </c>
      <c r="B136" s="311" t="str">
        <f t="shared" si="2"/>
        <v>05/06/2019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06580001</v>
      </c>
      <c r="B137" s="311" t="str">
        <f t="shared" si="2"/>
        <v>05/06/2019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06580001</v>
      </c>
      <c r="B138" s="311" t="str">
        <f t="shared" si="2"/>
        <v>05/06/2019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06580001</v>
      </c>
      <c r="B139" s="311" t="str">
        <f t="shared" si="2"/>
        <v>05/06/2019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06580001</v>
      </c>
      <c r="B140" s="311" t="str">
        <f t="shared" si="2"/>
        <v>05/06/2019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06580001</v>
      </c>
      <c r="B141" s="311" t="str">
        <f t="shared" si="2"/>
        <v>05/06/2019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06580001</v>
      </c>
      <c r="B142" s="311" t="str">
        <f t="shared" si="2"/>
        <v>05/06/2019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06580001</v>
      </c>
      <c r="B143" s="311" t="str">
        <f t="shared" si="2"/>
        <v>05/06/2019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06580001</v>
      </c>
      <c r="B144" s="311" t="str">
        <f t="shared" si="2"/>
        <v>05/06/2019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06580001</v>
      </c>
      <c r="B145" s="311" t="str">
        <f t="shared" si="2"/>
        <v>05/06/2019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06580001</v>
      </c>
      <c r="B146" s="311" t="str">
        <f t="shared" si="2"/>
        <v>05/06/2019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06580001</v>
      </c>
      <c r="B147" s="311" t="str">
        <f t="shared" si="2"/>
        <v>05/06/2019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06580001</v>
      </c>
      <c r="B148" s="311" t="str">
        <f t="shared" si="2"/>
        <v>05/06/2019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06580001</v>
      </c>
      <c r="B149" s="311" t="str">
        <f t="shared" si="2"/>
        <v>05/06/2019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06580001</v>
      </c>
      <c r="B150" s="311" t="str">
        <f t="shared" si="2"/>
        <v>05/06/2019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06580001</v>
      </c>
      <c r="B151" s="311" t="str">
        <f t="shared" si="2"/>
        <v>05/06/2019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06580001</v>
      </c>
      <c r="B152" s="311" t="str">
        <f t="shared" si="2"/>
        <v>05/06/2019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06580001</v>
      </c>
      <c r="B153" s="311" t="str">
        <f t="shared" si="2"/>
        <v>05/06/2019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06580001</v>
      </c>
      <c r="B154" s="311" t="str">
        <f t="shared" si="3"/>
        <v>05/06/2019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06580001</v>
      </c>
      <c r="B155" s="311" t="str">
        <f t="shared" si="3"/>
        <v>05/06/2019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06580001</v>
      </c>
      <c r="B156" s="311" t="str">
        <f t="shared" si="3"/>
        <v>05/06/2019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06580001</v>
      </c>
      <c r="B157" s="311" t="str">
        <f t="shared" si="3"/>
        <v>05/06/2019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06580001</v>
      </c>
      <c r="B158" s="311" t="str">
        <f t="shared" si="3"/>
        <v>05/06/2019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06580001</v>
      </c>
      <c r="B159" s="311" t="str">
        <f t="shared" si="3"/>
        <v>05/06/2019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06580001</v>
      </c>
      <c r="B160" s="311" t="str">
        <f t="shared" si="3"/>
        <v>05/06/2019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06580001</v>
      </c>
      <c r="B161" s="311" t="str">
        <f t="shared" si="3"/>
        <v>05/06/2019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06580001</v>
      </c>
      <c r="B162" s="311" t="str">
        <f t="shared" si="3"/>
        <v>05/06/2019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06580001</v>
      </c>
      <c r="B163" s="311" t="str">
        <f t="shared" si="3"/>
        <v>05/06/2019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06580001</v>
      </c>
      <c r="B164" s="311" t="str">
        <f t="shared" si="3"/>
        <v>05/06/2019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06580001</v>
      </c>
      <c r="B165" s="311" t="str">
        <f t="shared" si="3"/>
        <v>05/06/2019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06580001</v>
      </c>
      <c r="B166" s="311" t="str">
        <f t="shared" si="3"/>
        <v>05/06/2019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06580001</v>
      </c>
      <c r="B167" s="311" t="str">
        <f t="shared" si="3"/>
        <v>05/06/2019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06580001</v>
      </c>
      <c r="B168" s="311" t="str">
        <f t="shared" si="3"/>
        <v>05/06/2019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06580001</v>
      </c>
      <c r="B169" s="311" t="str">
        <f t="shared" si="3"/>
        <v>05/06/2019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06580001</v>
      </c>
      <c r="B170" s="311" t="str">
        <f t="shared" si="3"/>
        <v>05/06/2019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06580001</v>
      </c>
      <c r="B171" s="311" t="str">
        <f t="shared" si="3"/>
        <v>05/06/2019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06580001</v>
      </c>
      <c r="B172" s="311" t="str">
        <f t="shared" si="3"/>
        <v>05/06/2019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06580001</v>
      </c>
      <c r="B173" s="311" t="str">
        <f t="shared" si="3"/>
        <v>05/06/2019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06580001</v>
      </c>
      <c r="B174" s="311" t="str">
        <f t="shared" si="3"/>
        <v>05/06/2019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06580001</v>
      </c>
      <c r="B175" s="311" t="str">
        <f t="shared" si="3"/>
        <v>05/06/2019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06580001</v>
      </c>
      <c r="B176" s="311" t="str">
        <f t="shared" si="3"/>
        <v>05/06/2019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06580001</v>
      </c>
      <c r="B177" s="311" t="str">
        <f t="shared" si="3"/>
        <v>05/06/2019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06580001</v>
      </c>
      <c r="B178" s="311" t="str">
        <f t="shared" si="3"/>
        <v>05/06/2019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06580001</v>
      </c>
      <c r="B179" s="311" t="str">
        <f t="shared" si="3"/>
        <v>05/06/2019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06580001</v>
      </c>
      <c r="B180" s="311" t="str">
        <f t="shared" si="3"/>
        <v>05/06/2019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06580001</v>
      </c>
      <c r="B181" s="311" t="str">
        <f t="shared" si="3"/>
        <v>05/06/2019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06580001</v>
      </c>
      <c r="B182" s="311" t="str">
        <f t="shared" si="3"/>
        <v>05/06/2019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06580001</v>
      </c>
      <c r="B183" s="311" t="str">
        <f t="shared" si="3"/>
        <v>05/06/2019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06580001</v>
      </c>
      <c r="B184" s="311" t="str">
        <f t="shared" si="3"/>
        <v>05/06/2019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06580001</v>
      </c>
      <c r="B185" s="311" t="str">
        <f t="shared" si="3"/>
        <v>05/06/2019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06580001</v>
      </c>
      <c r="B186" s="311" t="str">
        <f t="shared" si="4"/>
        <v>05/06/2019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06580001</v>
      </c>
      <c r="B187" s="311" t="str">
        <f t="shared" si="4"/>
        <v>05/06/2019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06580001</v>
      </c>
      <c r="B188" s="311" t="str">
        <f t="shared" si="4"/>
        <v>05/06/2019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06580001</v>
      </c>
      <c r="B189" s="311" t="str">
        <f t="shared" si="4"/>
        <v>05/06/2019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06580001</v>
      </c>
      <c r="B190" s="311" t="str">
        <f t="shared" si="4"/>
        <v>05/06/2019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06580001</v>
      </c>
      <c r="B191" s="311" t="str">
        <f t="shared" si="4"/>
        <v>05/06/2019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06580001</v>
      </c>
      <c r="B192" s="311" t="str">
        <f t="shared" si="4"/>
        <v>05/06/2019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06580001</v>
      </c>
      <c r="B193" s="311" t="str">
        <f t="shared" si="4"/>
        <v>05/06/2019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06580001</v>
      </c>
      <c r="B194" s="311" t="str">
        <f t="shared" si="4"/>
        <v>05/06/2019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06580001</v>
      </c>
      <c r="B195" s="311" t="str">
        <f t="shared" si="4"/>
        <v>05/06/2019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06580001</v>
      </c>
      <c r="B196" s="311" t="str">
        <f t="shared" si="4"/>
        <v>05/06/2019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06580001</v>
      </c>
      <c r="B197" s="311" t="str">
        <f t="shared" si="4"/>
        <v>05/06/2019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06580001</v>
      </c>
      <c r="B198" s="311" t="str">
        <f t="shared" si="4"/>
        <v>05/06/2019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06580001</v>
      </c>
      <c r="B199" s="311" t="str">
        <f t="shared" si="4"/>
        <v>05/06/2019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06580001</v>
      </c>
      <c r="B200" s="311" t="str">
        <f t="shared" si="4"/>
        <v>05/06/2019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06580001</v>
      </c>
      <c r="B201" s="311" t="str">
        <f t="shared" si="4"/>
        <v>05/06/2019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06580001</v>
      </c>
      <c r="B202" s="311" t="str">
        <f t="shared" si="4"/>
        <v>05/06/2019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06580001</v>
      </c>
      <c r="B203" s="311" t="str">
        <f t="shared" si="4"/>
        <v>05/06/2019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06580001</v>
      </c>
      <c r="B204" s="311" t="str">
        <f t="shared" si="4"/>
        <v>05/06/2019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06580001</v>
      </c>
      <c r="B205" s="311" t="str">
        <f t="shared" si="4"/>
        <v>05/06/2019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06580001</v>
      </c>
      <c r="B206" s="311" t="str">
        <f t="shared" si="4"/>
        <v>05/06/2019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06580001</v>
      </c>
      <c r="B207" s="311" t="str">
        <f t="shared" si="4"/>
        <v>05/06/2019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06580001</v>
      </c>
      <c r="B208" s="311" t="str">
        <f t="shared" si="4"/>
        <v>05/06/2019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06580001</v>
      </c>
      <c r="B209" s="311" t="str">
        <f t="shared" si="4"/>
        <v>05/06/2019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06580001</v>
      </c>
      <c r="B210" s="311" t="str">
        <f t="shared" si="4"/>
        <v>05/06/2019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06580001</v>
      </c>
      <c r="B211" s="311" t="str">
        <f t="shared" si="4"/>
        <v>05/06/2019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06580001</v>
      </c>
      <c r="B212" s="311" t="str">
        <f t="shared" si="4"/>
        <v>05/06/2019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06580001</v>
      </c>
      <c r="B213" s="311" t="str">
        <f t="shared" si="4"/>
        <v>05/06/2019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06580001</v>
      </c>
      <c r="B214" s="311" t="str">
        <f t="shared" si="4"/>
        <v>05/06/2019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06580001</v>
      </c>
      <c r="B215" s="311" t="str">
        <f t="shared" si="4"/>
        <v>05/06/2019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06580001</v>
      </c>
      <c r="B216" s="311" t="str">
        <f t="shared" si="4"/>
        <v>05/06/2019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06580001</v>
      </c>
      <c r="B217" s="311" t="str">
        <f t="shared" si="4"/>
        <v>05/06/2019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06580001</v>
      </c>
      <c r="B218" s="311" t="str">
        <f t="shared" si="5"/>
        <v>05/06/2019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06580001</v>
      </c>
      <c r="B219" s="311" t="str">
        <f t="shared" si="5"/>
        <v>05/06/2019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06580001</v>
      </c>
      <c r="B220" s="311" t="str">
        <f t="shared" si="5"/>
        <v>05/06/2019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06580001</v>
      </c>
      <c r="B221" s="311" t="str">
        <f t="shared" si="5"/>
        <v>05/06/2019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06580001</v>
      </c>
      <c r="B222" s="311" t="str">
        <f t="shared" si="5"/>
        <v>05/06/2019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06580001</v>
      </c>
      <c r="B223" s="311" t="str">
        <f t="shared" si="5"/>
        <v>05/06/2019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06580001</v>
      </c>
      <c r="B224" s="311" t="str">
        <f t="shared" si="5"/>
        <v>05/06/2019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06580001</v>
      </c>
      <c r="B225" s="311" t="str">
        <f t="shared" si="5"/>
        <v>05/06/2019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06580001</v>
      </c>
      <c r="B226" s="311" t="str">
        <f t="shared" si="5"/>
        <v>05/06/2019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06580001</v>
      </c>
      <c r="B227" s="311" t="str">
        <f t="shared" si="5"/>
        <v>05/06/2019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06580001</v>
      </c>
      <c r="B228" s="311" t="str">
        <f t="shared" si="5"/>
        <v>05/06/2019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06580001</v>
      </c>
      <c r="B229" s="311" t="str">
        <f t="shared" si="5"/>
        <v>05/06/2019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06580001</v>
      </c>
      <c r="B230" s="311" t="str">
        <f t="shared" si="5"/>
        <v>05/06/2019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06580001</v>
      </c>
      <c r="B231" s="311" t="str">
        <f t="shared" si="5"/>
        <v>05/06/2019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06580001</v>
      </c>
      <c r="B232" s="311" t="str">
        <f t="shared" si="5"/>
        <v>05/06/2019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06580001</v>
      </c>
      <c r="B233" s="311" t="str">
        <f t="shared" si="5"/>
        <v>05/06/2019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06580001</v>
      </c>
      <c r="B234" s="311" t="str">
        <f t="shared" si="5"/>
        <v>05/06/2019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06580001</v>
      </c>
      <c r="B235" s="311" t="str">
        <f t="shared" si="5"/>
        <v>05/06/2019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06580001</v>
      </c>
      <c r="B236" s="311" t="str">
        <f t="shared" si="5"/>
        <v>05/06/2019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06580001</v>
      </c>
      <c r="B237" s="311" t="str">
        <f t="shared" si="5"/>
        <v>05/06/2019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06580001</v>
      </c>
      <c r="B238" s="311" t="str">
        <f t="shared" si="5"/>
        <v>05/06/2019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06580001</v>
      </c>
      <c r="B239" s="311" t="str">
        <f t="shared" si="5"/>
        <v>05/06/2019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06580001</v>
      </c>
      <c r="B240" s="311" t="str">
        <f t="shared" si="5"/>
        <v>05/06/2019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06580001</v>
      </c>
      <c r="B241" s="311" t="str">
        <f t="shared" si="5"/>
        <v>05/06/2019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06580001</v>
      </c>
      <c r="B242" s="311" t="str">
        <f t="shared" si="5"/>
        <v>05/06/2019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06580001</v>
      </c>
      <c r="B243" s="311" t="str">
        <f t="shared" si="5"/>
        <v>05/06/2019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0542C6A-981E-44D5-8C8C-9B5E02729C63}">
      <formula1>$T$2:$T$3</formula1>
    </dataValidation>
    <dataValidation type="list" allowBlank="1" showErrorMessage="1" errorTitle="Bocal de regroupement" sqref="F78" xr:uid="{DB291BA9-400D-4C2E-8908-2AC19186407A}">
      <formula1>#REF!</formula1>
    </dataValidation>
    <dataValidation type="list" allowBlank="1" showErrorMessage="1" errorTitle="Abondance végétation de 0 à 5" sqref="K78" xr:uid="{AAEE9CBB-7B1A-4ACC-929A-F3CE19B5A5A1}">
      <formula1>#REF!</formula1>
    </dataValidation>
    <dataValidation type="list" allowBlank="1" showErrorMessage="1" errorTitle="Intensité du comatage de 0 à 5" sqref="H78" xr:uid="{A101C7B9-5F11-4BE8-8CCA-DD2FD31D0DED}">
      <formula1>#REF!</formula1>
    </dataValidation>
    <dataValidation type="list" allowBlank="1" showErrorMessage="1" errorTitle="Codage SANDRE svp" sqref="E78" xr:uid="{7A3BAA9E-97DF-44D3-B43E-A795B957BC03}">
      <formula1>#REF!</formula1>
    </dataValidation>
    <dataValidation type="list" allowBlank="1" showInputMessage="1" showErrorMessage="1" sqref="D78 IV67:IV78" xr:uid="{892BBBD1-6D2B-48FB-B56B-5D386B17A5C4}">
      <formula1>#REF!</formula1>
    </dataValidation>
    <dataValidation type="list" allowBlank="1" errorTitle="Codage SANDRE svp" sqref="E66:E77" xr:uid="{B562660F-0E8B-4FB4-A2C9-A5EFCEA7CCC1}">
      <formula1>"N1, N3, N5 , N6"</formula1>
    </dataValidation>
    <dataValidation type="list" allowBlank="1" showInputMessage="1" sqref="D67:D77" xr:uid="{D0305CEF-C84F-4647-918C-F4AEDD7C6FE8}">
      <formula1>"S1, S2, S3, S9, S10, S11, S18, S24, S25, S28, S29, S30"</formula1>
    </dataValidation>
    <dataValidation allowBlank="1" showErrorMessage="1" errorTitle="Altitude en mètres" sqref="K23:N23" xr:uid="{62A54230-2D50-4BD5-879B-F469B579F112}"/>
    <dataValidation type="list" allowBlank="1" errorTitle="Bocal de regroupement" sqref="F66:F77" xr:uid="{36F018E4-BC69-482E-8675-A09A4032A7A1}">
      <formula1>"PhA , PhB, PhC"</formula1>
    </dataValidation>
    <dataValidation type="list" allowBlank="1" errorTitle="Intensité du comatage de 0 à 5" sqref="H66:H77" xr:uid="{83BA90CE-D5CB-4BDF-86C0-4415D0F3721D}">
      <formula1>"0, 1, 2, 3, 4, 5"</formula1>
    </dataValidation>
    <dataValidation type="list" allowBlank="1" errorTitle="Stabilité ou non du substrat" sqref="I66:I77" xr:uid="{72DF078A-7F51-4C30-B336-C4F22AB9744B}">
      <formula1>"stable , moyennement stable , instable"</formula1>
    </dataValidation>
    <dataValidation type="list" allowBlank="1" errorTitle="Abondance végétation de 0 à 5" sqref="K66:K77" xr:uid="{BFA45672-74BA-43E4-BD84-1BC0561F7348}">
      <formula1>"0, 1, 2, 3, 4, 5"</formula1>
    </dataValidation>
    <dataValidation type="list" allowBlank="1" errorTitle="Choisir une des 4 catégories" error="Vous devez indiquer une des 4 catégories de la liste déroulante" sqref="I39:I50" xr:uid="{2A3E4379-FC80-40CA-B66C-AA3C72072754}">
      <formula1>"D, M, MNR, P"</formula1>
    </dataValidation>
    <dataValidation type="list" allowBlank="1" sqref="D66" xr:uid="{4889F544-EA03-49C6-9AD1-12243F1866F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EA01EBE-2542-4E16-BC13-C818D616767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5C490EC-2112-407D-B315-96C6D63D3CB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3CC3DB0-0A3A-4F14-9628-E0DB1D47172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C5AC1E9-01C4-42BA-975B-1706D12130D0}">
      <formula1>1</formula1>
      <formula2>3</formula2>
    </dataValidation>
    <dataValidation allowBlank="1" showErrorMessage="1" promptTitle="ATTENTION" prompt="en Lambert II étendu" sqref="G23 E27:E28" xr:uid="{FA164714-6559-44B1-919B-1898DF2FDE2D}"/>
    <dataValidation type="textLength" allowBlank="1" showInputMessage="1" showErrorMessage="1" sqref="A41:E41 IS42:IV42" xr:uid="{451A7423-532B-432B-B05E-21FEC54D091B}">
      <formula1>0</formula1>
      <formula2>50</formula2>
    </dataValidation>
    <dataValidation type="whole" allowBlank="1" showErrorMessage="1" errorTitle="Altitude en mètres" sqref="I23:I28" xr:uid="{B8746484-8E1B-4C95-8DBB-8A497E9ADD53}">
      <formula1>0</formula1>
      <formula2>4000</formula2>
    </dataValidation>
    <dataValidation type="decimal" allowBlank="1" showErrorMessage="1" errorTitle="Recouvrement en % de 0 à 100" sqref="H39:H50" xr:uid="{42FF8AAD-3AD7-4693-B211-B73BB6403B28}">
      <formula1>0</formula1>
      <formula2>100</formula2>
    </dataValidation>
    <dataValidation type="textLength" operator="equal" allowBlank="1" showErrorMessage="1" errorTitle="Code INSEE selon le type 00000" sqref="F23" xr:uid="{8302C20D-4DBF-4F81-8B0D-A61157D7E248}">
      <formula1>5</formula1>
      <formula2>0</formula2>
    </dataValidation>
    <dataValidation type="date" allowBlank="1" showErrorMessage="1" errorTitle="Date du prélèvement (jj/mm/aaaa)" sqref="IV40" xr:uid="{92EBBD76-B481-4AFE-BC08-FA1857E9389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2020-01-27T08:31:43Z</dcterms:created>
  <dcterms:modified xsi:type="dcterms:W3CDTF">2020-01-27T08:31:48Z</dcterms:modified>
</cp:coreProperties>
</file>