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ANMAR\18072_ANMAR_exports\"/>
    </mc:Choice>
  </mc:AlternateContent>
  <xr:revisionPtr revIDLastSave="0" documentId="13_ncr:1_{D45575FA-B0A8-43F2-8BF1-3688DFF62989}" xr6:coauthVersionLast="41" xr6:coauthVersionMax="41" xr10:uidLastSave="{00000000-0000-0000-0000-000000000000}"/>
  <bookViews>
    <workbookView xWindow="28680" yWindow="-120" windowWidth="29040" windowHeight="15840" xr2:uid="{4B561531-E9EA-433F-AFB1-1E4D955D9675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<sst xmlns="http://schemas.openxmlformats.org/spreadsheetml/2006/main" count="959" uniqueCount="317">
  <si>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</si>
  <si>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</si>
  <si>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</si>
  <si>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</si>
  <si>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</si>
  <si>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</si>
  <si>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</si>
  <si>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</si>
  <si>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</si>
  <si>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</si>
  <si>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</si>
  <si>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</si>
  <si>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</si>
  <si>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</si>
  <si>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</si>
  <si>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</si>
  <si>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</si>
  <si>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</si>
  <si>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</si>
  <si>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</si>
  <si>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</si>
  <si>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</si>
  <si>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</si>
  <si>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</si>
  <si>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</si>
  <si>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</si>
  <si>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</si>
  <si>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</si>
  <si>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</si>
  <si>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</si>
  <si>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</si>
  <si>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</si>
  <si>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</si>
  <si>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</si>
  <si>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</si>
  <si>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</si>
  <si>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</si>
  <si>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</si>
  <si>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</si>
  <si>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</si>
  <si>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</si>
  <si>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</si>
  <si>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</si>
  <si>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</si>
  <si>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</si>
  <si>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</si>
  <si>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</si>
  <si>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</si>
  <si>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</si>
  <si>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</si>
  <si>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</si>
  <si>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</si>
  <si>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</si>
  <si>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</si>
  <si>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</si>
  <si>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06580318</t>
  </si>
  <si>
    <t>ANCELLE</t>
  </si>
  <si>
    <t>ANCELLE A MARSANNE</t>
  </si>
  <si>
    <t>MARSANNE</t>
  </si>
  <si>
    <t>Réseau de contrôle opérationnel</t>
  </si>
  <si>
    <t>facultatif #</t>
  </si>
  <si>
    <t>CODE_OPERATION</t>
  </si>
  <si>
    <t>TYPO_NATIONALE</t>
  </si>
  <si>
    <t>05/07/2018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</si>
  <si>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</si>
  <si>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</si>
  <si>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</si>
  <si>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</si>
  <si>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</si>
  <si>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</si>
  <si>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</si>
  <si>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</si>
  <si>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</si>
  <si>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</si>
  <si>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</si>
  <si>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</si>
  <si>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</si>
  <si>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</si>
  <si>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</si>
  <si>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</si>
  <si>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</si>
  <si>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</si>
  <si>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</si>
  <si>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</si>
  <si>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</si>
  <si>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</si>
  <si>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</si>
  <si>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</si>
  <si>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</si>
  <si>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</si>
  <si>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</si>
  <si>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</si>
  <si>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</si>
  <si>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</si>
  <si>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</si>
  <si>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</si>
  <si>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</si>
  <si>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</si>
  <si>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</si>
  <si>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</si>
  <si>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</si>
  <si>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</si>
  <si>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</si>
  <si>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</si>
  <si>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</si>
  <si>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</si>
  <si>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</si>
  <si>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</si>
  <si>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</si>
  <si>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</si>
  <si>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</si>
  <si>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</si>
  <si>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</si>
  <si>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</si>
  <si>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</si>
  <si>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</si>
  <si>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</si>
  <si>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</si>
  <si>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</si>
  <si>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</si>
  <si>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</si>
  <si>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</si>
  <si>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</si>
  <si>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</si>
  <si>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</si>
  <si>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</si>
  <si>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</si>
  <si>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</si>
  <si>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</si>
  <si>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</si>
  <si>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</si>
  <si>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</si>
  <si>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</si>
  <si>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</si>
  <si>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</si>
  <si>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</si>
  <si>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</si>
  <si>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</si>
  <si>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</si>
  <si>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</si>
  <si>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</si>
  <si>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</si>
  <si>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</si>
  <si>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</si>
  <si>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</si>
  <si>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</si>
  <si>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</si>
  <si>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</si>
  <si>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</si>
  <si>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</si>
  <si>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</si>
  <si>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</si>
  <si>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</si>
  <si>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</si>
  <si>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</si>
  <si>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</si>
  <si>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</si>
  <si>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</si>
  <si>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</si>
  <si>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</si>
  <si>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</si>
  <si>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</si>
  <si>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</si>
  <si>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</si>
  <si>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</si>
  <si>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</si>
  <si>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</si>
  <si>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</si>
  <si>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</si>
  <si>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</si>
  <si>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Goeridae</t>
  </si>
  <si>
    <t>286</t>
  </si>
  <si>
    <t>Cheumatopsyche</t>
  </si>
  <si>
    <t>221</t>
  </si>
  <si>
    <t>Hydropsyche</t>
  </si>
  <si>
    <t>212</t>
  </si>
  <si>
    <t>Hydroptila</t>
  </si>
  <si>
    <t>200</t>
  </si>
  <si>
    <t>Lype</t>
  </si>
  <si>
    <t>241</t>
  </si>
  <si>
    <t>Rhyacophila</t>
  </si>
  <si>
    <t>183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</si>
  <si>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</si>
  <si>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</si>
  <si>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</si>
  <si>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</si>
  <si>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</si>
  <si>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</si>
  <si>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</si>
  <si>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</si>
  <si>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</si>
  <si>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</si>
  <si>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</si>
  <si>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</si>
  <si>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Elmis</t>
  </si>
  <si>
    <t>618</t>
  </si>
  <si>
    <t>Esolus</t>
  </si>
  <si>
    <t>619</t>
  </si>
  <si>
    <t>Limnius</t>
  </si>
  <si>
    <t>623</t>
  </si>
  <si>
    <t>Stenelmis</t>
  </si>
  <si>
    <t>617</t>
  </si>
  <si>
    <t>Hydraena</t>
  </si>
  <si>
    <t>608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</si>
  <si>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</si>
  <si>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</si>
  <si>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</si>
  <si>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</si>
  <si>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</si>
  <si>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</si>
  <si>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</si>
  <si>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</si>
  <si>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</si>
  <si>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</si>
  <si>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Onychogomphus</t>
  </si>
  <si>
    <t>682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</si>
  <si>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</si>
  <si>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</si>
  <si>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</si>
  <si>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</si>
  <si>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</si>
  <si>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</si>
  <si>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</si>
  <si>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Potamopyrgus</t>
  </si>
  <si>
    <t>978</t>
  </si>
  <si>
    <t>Physa lato-sensu</t>
  </si>
  <si>
    <t>997</t>
  </si>
  <si>
    <t>Glossiphoniidae</t>
  </si>
  <si>
    <t>908</t>
  </si>
  <si>
    <t>OLIGOCHAETA</t>
  </si>
  <si>
    <t>933</t>
  </si>
  <si>
    <t>Dugesiidae</t>
  </si>
  <si>
    <t>1055</t>
  </si>
  <si>
    <t>NEMATHELMINTHA</t>
  </si>
  <si>
    <t>3111</t>
  </si>
  <si>
    <t>HYDROZOA</t>
  </si>
  <si>
    <t>3168</t>
  </si>
  <si>
    <t>18690155900069</t>
  </si>
  <si>
    <t>AERMC</t>
  </si>
  <si>
    <t>ANMAR_2018-07-05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</si>
  <si>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</si>
  <si>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</si>
  <si>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</si>
  <si>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</si>
  <si>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</si>
  <si>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</si>
  <si>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</si>
  <si>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</si>
  <si>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</si>
  <si>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</si>
  <si>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</si>
  <si>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</si>
  <si>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</si>
  <si>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</si>
  <si>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</si>
  <si>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</si>
  <si>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</si>
  <si>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</si>
  <si>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</si>
  <si>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</si>
  <si>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</si>
  <si>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</si>
  <si>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</si>
  <si>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</si>
  <si>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</si>
  <si>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</si>
  <si>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</si>
  <si>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</si>
  <si>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</si>
  <si>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</si>
  <si>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</si>
  <si>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</si>
  <si>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</si>
  <si>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</si>
  <si>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</si>
  <si>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</si>
  <si>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</si>
  <si>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</si>
  <si>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</si>
  <si>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</si>
  <si>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</si>
  <si>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</si>
  <si>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</si>
  <si>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</si>
  <si>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</si>
  <si>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</si>
  <si>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</si>
  <si>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</si>
  <si>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</si>
  <si>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</si>
  <si>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</si>
  <si>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</si>
  <si>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</si>
  <si>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</si>
  <si>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</si>
  <si>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</si>
  <si>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</si>
  <si>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</si>
  <si>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</si>
  <si>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</si>
  <si>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</si>
  <si>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P10</t>
  </si>
  <si>
    <t>P5, P9, P12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</si>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</sst>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E795905C-722B-4090-99CD-503E87FD3504}"/>
    <cellStyle name="Normal_résultats" xfId="1" xr:uid="{49C5C97B-4891-4219-BEE2-6E4F51EC9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9320-F688-4422-80FD-CE91CEDA7DAE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H21" sqref="H21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240</v>
      </c>
      <c r="B1" s="154"/>
      <c r="C1" s="155"/>
      <c r="D1" s="155"/>
      <c r="E1" s="155"/>
      <c r="F1" s="155"/>
      <c r="G1" s="155"/>
      <c r="H1" s="155"/>
      <c r="I1" s="156" t="s">
        <v>241</v>
      </c>
      <c r="J1" s="157" t="s">
        <v>240</v>
      </c>
      <c r="K1" s="158"/>
      <c r="L1" s="155"/>
      <c r="M1" s="155"/>
      <c r="N1" s="155"/>
      <c r="O1" s="155"/>
      <c r="P1" s="159"/>
      <c r="Q1" s="160"/>
      <c r="R1" s="156" t="s">
        <v>242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243</v>
      </c>
      <c r="D5" s="171" t="s">
        <v>21</v>
      </c>
      <c r="E5" s="170" t="s">
        <v>244</v>
      </c>
      <c r="F5" s="172" t="s">
        <v>245</v>
      </c>
      <c r="G5" s="170" t="s">
        <v>246</v>
      </c>
      <c r="H5" s="172" t="s">
        <v>247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6580318</v>
      </c>
      <c r="B6" s="179" t="s">
        <v>56</v>
      </c>
      <c r="C6" s="179" t="s">
        <v>57</v>
      </c>
      <c r="D6" s="180" t="s">
        <v>63</v>
      </c>
      <c r="E6" s="179">
        <v>850493.12343915401</v>
      </c>
      <c r="F6" s="179">
        <v>6393705.9619983612</v>
      </c>
      <c r="G6" s="179">
        <v>850408.08845279994</v>
      </c>
      <c r="H6" s="181">
        <v>6393675.1412197268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248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248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249</v>
      </c>
      <c r="F10" s="205"/>
      <c r="G10" s="206"/>
      <c r="H10" s="168"/>
      <c r="I10" s="168"/>
      <c r="J10" s="200" t="s">
        <v>250</v>
      </c>
      <c r="K10" s="201" t="s">
        <v>251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252</v>
      </c>
      <c r="C12" s="211">
        <v>5.3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253</v>
      </c>
      <c r="C13" s="214">
        <v>99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254</v>
      </c>
      <c r="C14" s="214">
        <v>3.1428571428571428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255</v>
      </c>
      <c r="C15" s="219">
        <f>C13*C14</f>
        <v>311.14285714285711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256</v>
      </c>
      <c r="C16" s="228">
        <f>+C15*0.05</f>
        <v>15.557142857142857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257</v>
      </c>
      <c r="K18" s="234" t="s">
        <v>83</v>
      </c>
      <c r="L18" s="235" t="s">
        <v>116</v>
      </c>
      <c r="M18" s="235" t="s">
        <v>250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94</v>
      </c>
      <c r="L19" s="231" t="s">
        <v>124</v>
      </c>
      <c r="M19" s="231" t="s">
        <v>146</v>
      </c>
      <c r="N19" s="238">
        <v>20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100</v>
      </c>
      <c r="L20" s="231" t="s">
        <v>129</v>
      </c>
      <c r="M20" s="231" t="s">
        <v>146</v>
      </c>
      <c r="N20" s="238">
        <v>20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102</v>
      </c>
      <c r="L21" s="231" t="s">
        <v>129</v>
      </c>
      <c r="M21" s="231" t="s">
        <v>146</v>
      </c>
      <c r="N21" s="238">
        <v>20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108</v>
      </c>
      <c r="L22" s="231" t="s">
        <v>124</v>
      </c>
      <c r="M22" s="231" t="s">
        <v>146</v>
      </c>
      <c r="N22" s="238">
        <v>10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258</v>
      </c>
      <c r="D23" s="197"/>
      <c r="E23" s="197"/>
      <c r="F23" s="244"/>
      <c r="J23" s="240" t="s">
        <v>150</v>
      </c>
      <c r="K23" s="231" t="s">
        <v>97</v>
      </c>
      <c r="L23" s="231" t="s">
        <v>129</v>
      </c>
      <c r="M23" s="231" t="s">
        <v>151</v>
      </c>
      <c r="N23" s="238">
        <v>20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97</v>
      </c>
      <c r="L24" s="231" t="s">
        <v>134</v>
      </c>
      <c r="M24" s="231" t="s">
        <v>151</v>
      </c>
      <c r="N24" s="238">
        <v>10</v>
      </c>
      <c r="O24" s="238"/>
      <c r="P24" s="238"/>
      <c r="Q24" s="238"/>
      <c r="R24" s="239"/>
      <c r="S24" s="159"/>
    </row>
    <row r="25" spans="1:19" ht="14.25" customHeight="1">
      <c r="A25" s="245" t="s">
        <v>259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97</v>
      </c>
      <c r="L25" s="231" t="s">
        <v>124</v>
      </c>
      <c r="M25" s="231" t="s">
        <v>151</v>
      </c>
      <c r="N25" s="238">
        <v>20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260</v>
      </c>
      <c r="D26" s="201"/>
      <c r="E26" s="201"/>
      <c r="F26" s="247"/>
      <c r="J26" s="240" t="s">
        <v>154</v>
      </c>
      <c r="K26" s="231" t="s">
        <v>112</v>
      </c>
      <c r="L26" s="231" t="s">
        <v>124</v>
      </c>
      <c r="M26" s="231" t="s">
        <v>151</v>
      </c>
      <c r="N26" s="238">
        <v>20</v>
      </c>
      <c r="O26" s="238"/>
      <c r="P26" s="238"/>
      <c r="Q26" s="238"/>
      <c r="R26" s="239"/>
      <c r="S26" s="159"/>
    </row>
    <row r="27" spans="1:19" ht="14.25" customHeight="1">
      <c r="A27" s="245" t="s">
        <v>244</v>
      </c>
      <c r="B27" s="246"/>
      <c r="C27" s="188" t="s">
        <v>261</v>
      </c>
      <c r="D27" s="188"/>
      <c r="E27" s="188"/>
      <c r="F27" s="247"/>
      <c r="J27" s="240" t="s">
        <v>155</v>
      </c>
      <c r="K27" s="231" t="s">
        <v>97</v>
      </c>
      <c r="L27" s="231" t="s">
        <v>129</v>
      </c>
      <c r="M27" s="231" t="s">
        <v>156</v>
      </c>
      <c r="N27" s="238">
        <v>30</v>
      </c>
      <c r="O27" s="238"/>
      <c r="P27" s="238"/>
      <c r="Q27" s="238"/>
      <c r="R27" s="239"/>
      <c r="S27" s="159"/>
    </row>
    <row r="28" spans="1:19" ht="14.25" customHeight="1">
      <c r="A28" s="245" t="s">
        <v>245</v>
      </c>
      <c r="B28" s="246"/>
      <c r="C28" s="188" t="s">
        <v>262</v>
      </c>
      <c r="D28" s="188"/>
      <c r="E28" s="188"/>
      <c r="F28" s="247"/>
      <c r="J28" s="240" t="s">
        <v>157</v>
      </c>
      <c r="K28" s="231" t="s">
        <v>97</v>
      </c>
      <c r="L28" s="231" t="s">
        <v>134</v>
      </c>
      <c r="M28" s="231" t="s">
        <v>156</v>
      </c>
      <c r="N28" s="238">
        <v>20</v>
      </c>
      <c r="O28" s="238"/>
      <c r="P28" s="238"/>
      <c r="Q28" s="238"/>
      <c r="R28" s="239"/>
      <c r="S28" s="159"/>
    </row>
    <row r="29" spans="1:19" ht="14.25" customHeight="1">
      <c r="A29" s="245" t="s">
        <v>246</v>
      </c>
      <c r="B29" s="246"/>
      <c r="C29" s="188" t="s">
        <v>263</v>
      </c>
      <c r="D29" s="188"/>
      <c r="E29" s="188"/>
      <c r="F29" s="247"/>
      <c r="J29" s="240" t="s">
        <v>158</v>
      </c>
      <c r="K29" s="231" t="s">
        <v>97</v>
      </c>
      <c r="L29" s="231" t="s">
        <v>124</v>
      </c>
      <c r="M29" s="231" t="s">
        <v>156</v>
      </c>
      <c r="N29" s="238">
        <v>10</v>
      </c>
      <c r="O29" s="238"/>
      <c r="P29" s="238"/>
      <c r="Q29" s="238"/>
      <c r="R29" s="239"/>
    </row>
    <row r="30" spans="1:19" ht="14.25" customHeight="1">
      <c r="A30" s="245" t="s">
        <v>247</v>
      </c>
      <c r="B30" s="246"/>
      <c r="C30" s="188" t="s">
        <v>264</v>
      </c>
      <c r="D30" s="188"/>
      <c r="E30" s="188"/>
      <c r="F30" s="247"/>
      <c r="J30" s="248" t="s">
        <v>159</v>
      </c>
      <c r="K30" s="249" t="s">
        <v>97</v>
      </c>
      <c r="L30" s="249" t="s">
        <v>129</v>
      </c>
      <c r="M30" s="249" t="s">
        <v>156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252</v>
      </c>
      <c r="B31" s="246"/>
      <c r="C31" s="188" t="s">
        <v>265</v>
      </c>
      <c r="D31" s="188"/>
      <c r="F31" s="247"/>
    </row>
    <row r="32" spans="1:19" ht="14.25" customHeight="1">
      <c r="A32" s="245" t="s">
        <v>253</v>
      </c>
      <c r="B32" s="246"/>
      <c r="C32" s="188" t="s">
        <v>266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254</v>
      </c>
      <c r="B33" s="252"/>
      <c r="C33" s="188" t="s">
        <v>267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255</v>
      </c>
      <c r="B34" s="252"/>
      <c r="C34" s="188" t="s">
        <v>268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256</v>
      </c>
      <c r="B35" s="252"/>
      <c r="C35" s="201" t="s">
        <v>269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270</v>
      </c>
      <c r="B36" s="252"/>
      <c r="C36" s="201" t="s">
        <v>271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272</v>
      </c>
      <c r="B37" s="262"/>
      <c r="C37" s="222" t="s">
        <v>273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240</v>
      </c>
      <c r="B41" s="158"/>
      <c r="C41" s="155"/>
      <c r="D41" s="155"/>
      <c r="E41" s="155"/>
      <c r="F41" s="155"/>
      <c r="G41" s="156" t="s">
        <v>274</v>
      </c>
      <c r="H41" s="157" t="s">
        <v>240</v>
      </c>
      <c r="I41" s="158"/>
      <c r="J41" s="155"/>
      <c r="K41" s="155"/>
      <c r="L41" s="155"/>
      <c r="M41" s="155"/>
      <c r="Q41" s="156" t="s">
        <v>275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276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277</v>
      </c>
      <c r="B47" s="277"/>
      <c r="C47" s="277"/>
      <c r="D47" s="277"/>
      <c r="E47" s="277"/>
      <c r="F47" s="277"/>
      <c r="G47" s="278"/>
      <c r="H47" s="279" t="s">
        <v>278</v>
      </c>
      <c r="I47" s="280" t="s">
        <v>279</v>
      </c>
      <c r="J47" s="281"/>
      <c r="K47" s="280" t="s">
        <v>280</v>
      </c>
      <c r="L47" s="281"/>
      <c r="M47" s="280" t="s">
        <v>281</v>
      </c>
      <c r="N47" s="281"/>
      <c r="O47" s="280" t="s">
        <v>282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283</v>
      </c>
      <c r="B49" s="289" t="s">
        <v>284</v>
      </c>
      <c r="C49" s="290" t="s">
        <v>84</v>
      </c>
      <c r="D49" s="291" t="s">
        <v>285</v>
      </c>
      <c r="E49" s="292" t="s">
        <v>286</v>
      </c>
      <c r="F49" s="292" t="s">
        <v>287</v>
      </c>
      <c r="G49" s="292" t="s">
        <v>288</v>
      </c>
      <c r="H49" s="293"/>
      <c r="I49" s="288" t="s">
        <v>289</v>
      </c>
      <c r="J49" s="288" t="s">
        <v>290</v>
      </c>
      <c r="K49" s="294" t="s">
        <v>289</v>
      </c>
      <c r="L49" s="295" t="s">
        <v>290</v>
      </c>
      <c r="M49" s="294" t="s">
        <v>289</v>
      </c>
      <c r="N49" s="295" t="s">
        <v>290</v>
      </c>
      <c r="O49" s="294" t="s">
        <v>289</v>
      </c>
      <c r="P49" s="295" t="s">
        <v>290</v>
      </c>
      <c r="Q49" s="296" t="s">
        <v>291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292</v>
      </c>
      <c r="B51" s="307" t="s">
        <v>292</v>
      </c>
      <c r="C51" s="308" t="s">
        <v>86</v>
      </c>
      <c r="D51" s="309">
        <v>11</v>
      </c>
      <c r="E51" s="309"/>
      <c r="F51" s="310" t="s">
        <v>87</v>
      </c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293</v>
      </c>
      <c r="B52" s="315" t="s">
        <v>294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295</v>
      </c>
      <c r="B53" s="315" t="s">
        <v>296</v>
      </c>
      <c r="C53" s="316" t="s">
        <v>92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297</v>
      </c>
      <c r="B54" s="315" t="s">
        <v>298</v>
      </c>
      <c r="C54" s="322" t="s">
        <v>94</v>
      </c>
      <c r="D54" s="317">
        <v>8</v>
      </c>
      <c r="E54" s="317">
        <v>1</v>
      </c>
      <c r="F54" s="318" t="s">
        <v>95</v>
      </c>
      <c r="G54" s="319"/>
      <c r="H54" s="302"/>
      <c r="I54" s="319"/>
      <c r="J54" s="319"/>
      <c r="K54" s="320"/>
      <c r="L54" s="321"/>
      <c r="M54" s="320"/>
      <c r="N54" s="321">
        <v>1</v>
      </c>
      <c r="O54" s="320" t="s">
        <v>145</v>
      </c>
      <c r="P54" s="321">
        <v>2</v>
      </c>
      <c r="Q54" s="319">
        <v>1</v>
      </c>
    </row>
    <row r="55" spans="1:256" ht="33.75">
      <c r="A55" s="314" t="s">
        <v>299</v>
      </c>
      <c r="B55" s="315" t="s">
        <v>300</v>
      </c>
      <c r="C55" s="322" t="s">
        <v>97</v>
      </c>
      <c r="D55" s="317">
        <v>7</v>
      </c>
      <c r="E55" s="317">
        <v>79</v>
      </c>
      <c r="F55" s="318" t="s">
        <v>98</v>
      </c>
      <c r="G55" s="319"/>
      <c r="H55" s="302"/>
      <c r="I55" s="319"/>
      <c r="J55" s="319"/>
      <c r="K55" s="320" t="s">
        <v>301</v>
      </c>
      <c r="L55" s="321">
        <v>2</v>
      </c>
      <c r="M55" s="320" t="s">
        <v>302</v>
      </c>
      <c r="N55" s="321">
        <v>3</v>
      </c>
      <c r="O55" s="320" t="s">
        <v>303</v>
      </c>
      <c r="P55" s="321">
        <v>1</v>
      </c>
      <c r="Q55" s="319">
        <v>7</v>
      </c>
    </row>
    <row r="56" spans="1:256" ht="33.75">
      <c r="A56" s="314" t="s">
        <v>304</v>
      </c>
      <c r="B56" s="315" t="s">
        <v>305</v>
      </c>
      <c r="C56" s="322" t="s">
        <v>100</v>
      </c>
      <c r="D56" s="317">
        <v>6</v>
      </c>
      <c r="E56" s="317">
        <v>1</v>
      </c>
      <c r="F56" s="318" t="s">
        <v>95</v>
      </c>
      <c r="G56" s="319"/>
      <c r="H56" s="302"/>
      <c r="I56" s="319"/>
      <c r="J56" s="319"/>
      <c r="K56" s="320"/>
      <c r="L56" s="321">
        <v>2</v>
      </c>
      <c r="M56" s="320" t="s">
        <v>147</v>
      </c>
      <c r="N56" s="321">
        <v>3</v>
      </c>
      <c r="O56" s="320"/>
      <c r="P56" s="321">
        <v>1</v>
      </c>
      <c r="Q56" s="319">
        <v>1</v>
      </c>
    </row>
    <row r="57" spans="1:256" ht="22.5">
      <c r="A57" s="314" t="s">
        <v>306</v>
      </c>
      <c r="B57" s="315" t="s">
        <v>307</v>
      </c>
      <c r="C57" s="316" t="s">
        <v>102</v>
      </c>
      <c r="D57" s="317">
        <v>5</v>
      </c>
      <c r="E57" s="317">
        <v>2</v>
      </c>
      <c r="F57" s="318" t="s">
        <v>95</v>
      </c>
      <c r="G57" s="319"/>
      <c r="H57" s="302"/>
      <c r="I57" s="319"/>
      <c r="J57" s="319"/>
      <c r="K57" s="320"/>
      <c r="L57" s="321"/>
      <c r="M57" s="320" t="s">
        <v>148</v>
      </c>
      <c r="N57" s="321">
        <v>2</v>
      </c>
      <c r="O57" s="320"/>
      <c r="P57" s="321">
        <v>1</v>
      </c>
      <c r="Q57" s="319">
        <v>1</v>
      </c>
    </row>
    <row r="58" spans="1:256" ht="22.5">
      <c r="A58" s="314" t="s">
        <v>308</v>
      </c>
      <c r="B58" s="315" t="s">
        <v>309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310</v>
      </c>
      <c r="B59" s="315" t="s">
        <v>311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312</v>
      </c>
      <c r="B60" s="315" t="s">
        <v>313</v>
      </c>
      <c r="C60" s="316" t="s">
        <v>108</v>
      </c>
      <c r="D60" s="317">
        <v>2</v>
      </c>
      <c r="E60" s="317">
        <v>2</v>
      </c>
      <c r="F60" s="318" t="s">
        <v>95</v>
      </c>
      <c r="G60" s="319"/>
      <c r="H60" s="302"/>
      <c r="I60" s="319"/>
      <c r="J60" s="319"/>
      <c r="K60" s="320"/>
      <c r="L60" s="321"/>
      <c r="M60" s="320"/>
      <c r="N60" s="321">
        <v>1</v>
      </c>
      <c r="O60" s="320" t="s">
        <v>149</v>
      </c>
      <c r="P60" s="321">
        <v>2</v>
      </c>
      <c r="Q60" s="319">
        <v>1</v>
      </c>
    </row>
    <row r="61" spans="1:256">
      <c r="A61" s="314" t="s">
        <v>314</v>
      </c>
      <c r="B61" s="315" t="s">
        <v>314</v>
      </c>
      <c r="C61" s="316" t="s">
        <v>110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315</v>
      </c>
      <c r="B62" s="324" t="s">
        <v>316</v>
      </c>
      <c r="C62" s="325" t="s">
        <v>112</v>
      </c>
      <c r="D62" s="326">
        <v>0</v>
      </c>
      <c r="E62" s="326">
        <v>15</v>
      </c>
      <c r="F62" s="327" t="s">
        <v>98</v>
      </c>
      <c r="G62" s="328"/>
      <c r="H62" s="302"/>
      <c r="I62" s="328"/>
      <c r="J62" s="328"/>
      <c r="K62" s="329"/>
      <c r="L62" s="330"/>
      <c r="M62" s="329"/>
      <c r="N62" s="330">
        <v>1</v>
      </c>
      <c r="O62" s="329" t="s">
        <v>154</v>
      </c>
      <c r="P62" s="330">
        <v>2</v>
      </c>
      <c r="Q62" s="328">
        <v>1</v>
      </c>
    </row>
    <row r="63" spans="1:256" ht="27.75" customHeight="1" thickBot="1">
      <c r="H63" s="331" t="s">
        <v>291</v>
      </c>
      <c r="I63" s="332">
        <v>0</v>
      </c>
      <c r="J63" s="333"/>
      <c r="K63" s="332">
        <v>2</v>
      </c>
      <c r="L63" s="333"/>
      <c r="M63" s="332">
        <v>5</v>
      </c>
      <c r="N63" s="333"/>
      <c r="O63" s="332">
        <v>5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27E68F4-E1E0-422E-A4DE-65FFFD718E08}">
      <formula1>0</formula1>
      <formula2>50</formula2>
    </dataValidation>
    <dataValidation type="date" allowBlank="1" showErrorMessage="1" errorTitle="Date du prélèvement (jj/mm/aaaa)" sqref="D6:H6" xr:uid="{108B10A4-82D1-4D46-870E-D79F5FF9351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0766-DC0D-4024-8A1E-F890A40A390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237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26176</v>
      </c>
      <c r="G23" s="36">
        <v>850504</v>
      </c>
      <c r="H23" s="36">
        <v>6393715</v>
      </c>
      <c r="I23" s="36">
        <v>154</v>
      </c>
      <c r="J23" s="36" t="s">
        <v>59</v>
      </c>
      <c r="K23" s="35">
        <v>850493.12343915401</v>
      </c>
      <c r="L23" s="35">
        <v>6393705.9619983612</v>
      </c>
      <c r="M23" s="35">
        <v>850408.08845279994</v>
      </c>
      <c r="N23" s="35">
        <v>6393675.1412197268</v>
      </c>
      <c r="O23" s="36">
        <v>5.3</v>
      </c>
      <c r="P23" s="36">
        <v>99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238</v>
      </c>
      <c r="B26" s="42" t="s">
        <v>239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3.1428571428571428</v>
      </c>
      <c r="F39" s="78" t="s">
        <v>85</v>
      </c>
      <c r="G39" s="79" t="s">
        <v>86</v>
      </c>
      <c r="H39" s="80"/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95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79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1</v>
      </c>
      <c r="I44" s="80" t="s">
        <v>95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>
        <v>2</v>
      </c>
      <c r="I45" s="80" t="s">
        <v>95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2</v>
      </c>
      <c r="I48" s="80" t="s">
        <v>95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15</v>
      </c>
      <c r="I50" s="80" t="s">
        <v>98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94</v>
      </c>
      <c r="E66" s="80" t="s">
        <v>124</v>
      </c>
      <c r="F66" s="80" t="s">
        <v>146</v>
      </c>
      <c r="G66" s="80">
        <v>20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100</v>
      </c>
      <c r="E67" s="80" t="s">
        <v>129</v>
      </c>
      <c r="F67" s="80" t="s">
        <v>146</v>
      </c>
      <c r="G67" s="83">
        <v>20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102</v>
      </c>
      <c r="E68" s="80" t="s">
        <v>129</v>
      </c>
      <c r="F68" s="80" t="s">
        <v>146</v>
      </c>
      <c r="G68" s="83">
        <v>20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108</v>
      </c>
      <c r="E69" s="80" t="s">
        <v>124</v>
      </c>
      <c r="F69" s="80" t="s">
        <v>146</v>
      </c>
      <c r="G69" s="83">
        <v>10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97</v>
      </c>
      <c r="E70" s="80" t="s">
        <v>129</v>
      </c>
      <c r="F70" s="80" t="s">
        <v>151</v>
      </c>
      <c r="G70" s="83">
        <v>20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97</v>
      </c>
      <c r="E71" s="80" t="s">
        <v>134</v>
      </c>
      <c r="F71" s="80" t="s">
        <v>151</v>
      </c>
      <c r="G71" s="83">
        <v>10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97</v>
      </c>
      <c r="E72" s="80" t="s">
        <v>124</v>
      </c>
      <c r="F72" s="80" t="s">
        <v>151</v>
      </c>
      <c r="G72" s="83">
        <v>20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112</v>
      </c>
      <c r="E73" s="80" t="s">
        <v>124</v>
      </c>
      <c r="F73" s="80" t="s">
        <v>151</v>
      </c>
      <c r="G73" s="83">
        <v>20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97</v>
      </c>
      <c r="E74" s="80" t="s">
        <v>129</v>
      </c>
      <c r="F74" s="80" t="s">
        <v>156</v>
      </c>
      <c r="G74" s="83">
        <v>30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97</v>
      </c>
      <c r="E75" s="80" t="s">
        <v>134</v>
      </c>
      <c r="F75" s="80" t="s">
        <v>156</v>
      </c>
      <c r="G75" s="83">
        <v>20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97</v>
      </c>
      <c r="E76" s="80" t="s">
        <v>124</v>
      </c>
      <c r="F76" s="80" t="s">
        <v>156</v>
      </c>
      <c r="G76" s="83">
        <v>10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97</v>
      </c>
      <c r="E77" s="80" t="s">
        <v>129</v>
      </c>
      <c r="F77" s="80" t="s">
        <v>156</v>
      </c>
      <c r="G77" s="83">
        <v>20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1</v>
      </c>
      <c r="F88" s="83">
        <v>1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1</v>
      </c>
      <c r="F89" s="83"/>
      <c r="G89" s="83">
        <v>3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13</v>
      </c>
      <c r="F90" s="83">
        <v>13</v>
      </c>
      <c r="G90" s="83">
        <v>15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6</v>
      </c>
      <c r="F91" s="83">
        <v>15</v>
      </c>
      <c r="G91" s="83">
        <v>8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1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3</v>
      </c>
      <c r="F93" s="83">
        <v>12</v>
      </c>
      <c r="G93" s="83">
        <v>17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35</v>
      </c>
      <c r="F94" s="83">
        <v>95</v>
      </c>
      <c r="G94" s="83">
        <v>200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/>
      <c r="F95" s="83">
        <v>2</v>
      </c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7</v>
      </c>
      <c r="F96" s="83">
        <v>3</v>
      </c>
      <c r="G96" s="83">
        <v>9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1</v>
      </c>
      <c r="F97" s="83">
        <v>3</v>
      </c>
      <c r="G97" s="83">
        <v>1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/>
      <c r="F98" s="83">
        <v>2</v>
      </c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/>
      <c r="F99" s="83">
        <v>1</v>
      </c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/>
      <c r="F100" s="83">
        <v>2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/>
      <c r="F101" s="83"/>
      <c r="G101" s="83">
        <v>1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/>
      <c r="F102" s="83"/>
      <c r="G102" s="83">
        <v>4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/>
      <c r="F103" s="83">
        <v>1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/>
      <c r="F104" s="83"/>
      <c r="G104" s="83">
        <v>1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/>
      <c r="F105" s="83"/>
      <c r="G105" s="83">
        <v>1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95</v>
      </c>
      <c r="F106" s="83">
        <v>70</v>
      </c>
      <c r="G106" s="83">
        <v>85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/>
      <c r="F107" s="83"/>
      <c r="G107" s="83">
        <v>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/>
      <c r="F108" s="83">
        <v>1</v>
      </c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9</v>
      </c>
      <c r="F109" s="83">
        <v>60</v>
      </c>
      <c r="G109" s="83">
        <v>2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/>
      <c r="F110" s="83">
        <v>1</v>
      </c>
      <c r="G110" s="83">
        <v>1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5</v>
      </c>
      <c r="F111" s="83">
        <v>7</v>
      </c>
      <c r="G111" s="83">
        <v>7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/>
      <c r="F112" s="83"/>
      <c r="G112" s="83" t="s">
        <v>220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221</v>
      </c>
      <c r="D113" s="119" t="s">
        <v>222</v>
      </c>
      <c r="E113" s="83"/>
      <c r="F113" s="83" t="s">
        <v>220</v>
      </c>
      <c r="G113" s="83" t="s">
        <v>220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223</v>
      </c>
      <c r="D114" s="119" t="s">
        <v>224</v>
      </c>
      <c r="E114" s="83">
        <v>60</v>
      </c>
      <c r="F114" s="83">
        <v>22</v>
      </c>
      <c r="G114" s="83">
        <v>17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225</v>
      </c>
      <c r="D115" s="119" t="s">
        <v>226</v>
      </c>
      <c r="E115" s="83"/>
      <c r="F115" s="83">
        <v>1</v>
      </c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227</v>
      </c>
      <c r="D116" s="119" t="s">
        <v>228</v>
      </c>
      <c r="E116" s="83">
        <v>1</v>
      </c>
      <c r="F116" s="83">
        <v>1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229</v>
      </c>
      <c r="D117" s="119" t="s">
        <v>230</v>
      </c>
      <c r="E117" s="83">
        <v>25</v>
      </c>
      <c r="F117" s="83">
        <v>7</v>
      </c>
      <c r="G117" s="83">
        <v>9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231</v>
      </c>
      <c r="D118" s="119" t="s">
        <v>232</v>
      </c>
      <c r="E118" s="83">
        <v>2</v>
      </c>
      <c r="F118" s="83">
        <v>3</v>
      </c>
      <c r="G118" s="83">
        <v>3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233</v>
      </c>
      <c r="D119" s="119" t="s">
        <v>234</v>
      </c>
      <c r="E119" s="83"/>
      <c r="F119" s="83" t="s">
        <v>220</v>
      </c>
      <c r="G119" s="83" t="s">
        <v>220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235</v>
      </c>
      <c r="D120" s="119" t="s">
        <v>236</v>
      </c>
      <c r="E120" s="83"/>
      <c r="F120" s="83" t="s">
        <v>220</v>
      </c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5B1ECDFF-CD86-4E17-A49E-6C5F1651988B}">
      <formula1>$T$2:$T$3</formula1>
    </dataValidation>
    <dataValidation type="list" allowBlank="1" showErrorMessage="1" errorTitle="Bocal de regroupement" sqref="F78" xr:uid="{DAE9E9F2-4C93-4ECD-BCDD-88CC095B7493}">
      <formula1>#REF!</formula1>
    </dataValidation>
    <dataValidation type="list" allowBlank="1" showErrorMessage="1" errorTitle="Abondance végétation de 0 à 5" sqref="K78" xr:uid="{6CCD63EA-6A78-403D-B91A-F9922BD6D46B}">
      <formula1>#REF!</formula1>
    </dataValidation>
    <dataValidation type="list" allowBlank="1" showErrorMessage="1" errorTitle="Intensité du comatage de 0 à 5" sqref="H78" xr:uid="{B76BAB46-1C5A-4C15-BD69-42C93C8B5240}">
      <formula1>#REF!</formula1>
    </dataValidation>
    <dataValidation type="list" allowBlank="1" showErrorMessage="1" errorTitle="Codage SANDRE svp" sqref="E78" xr:uid="{06203DB1-24F8-4443-9C35-F2DAE49D0440}">
      <formula1>#REF!</formula1>
    </dataValidation>
    <dataValidation type="list" allowBlank="1" showInputMessage="1" showErrorMessage="1" sqref="D78 IV67:IV78" xr:uid="{AC29C9F6-027E-47BC-AED3-B63955F1A69A}">
      <formula1>#REF!</formula1>
    </dataValidation>
    <dataValidation type="list" allowBlank="1" errorTitle="Codage SANDRE svp" sqref="E66:E77" xr:uid="{8E7485F4-631F-4464-968B-E47EAE75CAD3}">
      <formula1>"N1, N3, N5 , N6"</formula1>
    </dataValidation>
    <dataValidation type="list" allowBlank="1" showInputMessage="1" sqref="D67:D77" xr:uid="{5A4B438A-B9F3-4B3B-8CC4-5D4B04A0E1BC}">
      <formula1>"S1, S2, S3, S9, S10, S11, S18, S24, S25, S28, S29, S30"</formula1>
    </dataValidation>
    <dataValidation allowBlank="1" showErrorMessage="1" errorTitle="Altitude en mètres" sqref="K23:N23" xr:uid="{DCD35B44-91D5-4554-8812-161B021FB0A7}"/>
    <dataValidation type="list" allowBlank="1" errorTitle="Bocal de regroupement" sqref="F66:F77" xr:uid="{8888AC5C-3CAC-41C1-BBE7-D0BF71E1D3F7}">
      <formula1>"PhA , PhB, PhC"</formula1>
    </dataValidation>
    <dataValidation type="list" allowBlank="1" errorTitle="Intensité du comatage de 0 à 5" sqref="H66:H77" xr:uid="{243A52C5-C686-4808-879B-125B0D27801F}">
      <formula1>"0, 1, 2, 3, 4, 5"</formula1>
    </dataValidation>
    <dataValidation type="list" allowBlank="1" errorTitle="Stabilité ou non du substrat" sqref="I66:I77" xr:uid="{DE7E9157-566D-446C-BEC3-C21957FEB097}">
      <formula1>"stable , moyennement stable , instable"</formula1>
    </dataValidation>
    <dataValidation type="list" allowBlank="1" errorTitle="Abondance végétation de 0 à 5" sqref="K66:K77" xr:uid="{27DCF724-93BA-49DE-A45C-5C41D6B91BB9}">
      <formula1>"0, 1, 2, 3, 4, 5"</formula1>
    </dataValidation>
    <dataValidation type="list" allowBlank="1" errorTitle="Choisir une des 4 catégories" error="Vous devez indiquer une des 4 catégories de la liste déroulante" sqref="I39:I50" xr:uid="{F2A36465-6591-4CB6-8412-67670BEFC57B}">
      <formula1>"D, M, MNR, P"</formula1>
    </dataValidation>
    <dataValidation type="list" allowBlank="1" sqref="D66" xr:uid="{A132185D-5D18-46CA-B91C-54D84B82488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02F6D8E-30A7-4475-A1C5-341D30C94E9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5FCED0D-26AE-4D08-8E59-6ABC5BFE68C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F9ED4A9-C6FA-4990-8724-81AD279E435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4C77F92-F2C7-41E6-B9DF-839C170C7E6A}">
      <formula1>1</formula1>
      <formula2>3</formula2>
    </dataValidation>
    <dataValidation allowBlank="1" showErrorMessage="1" promptTitle="ATTENTION" prompt="en Lambert II étendu" sqref="G23 E27:E28" xr:uid="{0DC06713-0D16-480E-8BA3-DF2D6FA93FCC}"/>
    <dataValidation type="textLength" allowBlank="1" showInputMessage="1" showErrorMessage="1" sqref="A41:E41 IS42:IV42" xr:uid="{EB5AF455-91BB-4ADE-9820-A8E0CF83788D}">
      <formula1>0</formula1>
      <formula2>50</formula2>
    </dataValidation>
    <dataValidation type="whole" allowBlank="1" showErrorMessage="1" errorTitle="Altitude en mètres" sqref="I23:I28" xr:uid="{45144791-1A4A-4B1A-B8C2-410A50728066}">
      <formula1>0</formula1>
      <formula2>4000</formula2>
    </dataValidation>
    <dataValidation type="decimal" allowBlank="1" showErrorMessage="1" errorTitle="Recouvrement en % de 0 à 100" sqref="H39:H50" xr:uid="{55DA7302-5217-4530-8BA3-DED06785BF1B}">
      <formula1>0</formula1>
      <formula2>100</formula2>
    </dataValidation>
    <dataValidation type="textLength" operator="equal" allowBlank="1" showErrorMessage="1" errorTitle="Code INSEE selon le type 00000" sqref="F23" xr:uid="{6D87D6C9-593B-4827-9063-7CE92900DBDF}">
      <formula1>5</formula1>
      <formula2>0</formula2>
    </dataValidation>
    <dataValidation type="date" allowBlank="1" showErrorMessage="1" errorTitle="Date du prélèvement (jj/mm/aaaa)" sqref="IV40" xr:uid="{31E4C0C3-79DD-45F1-A6DC-E4900057819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2019-03-28T09:26:58Z</dcterms:created>
  <dcterms:modified xsi:type="dcterms:W3CDTF">2019-03-28T09:27:43Z</dcterms:modified>
</cp:coreProperties>
</file>