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ANMAR\19013_ANMAR_exports\"/>
    </mc:Choice>
  </mc:AlternateContent>
  <xr:revisionPtr revIDLastSave="0" documentId="13_ncr:1_{0B19C1AA-D579-4A3C-B58B-E01F4D0B04AA}" xr6:coauthVersionLast="45" xr6:coauthVersionMax="45" xr10:uidLastSave="{00000000-0000-0000-0000-000000000000}"/>
  <bookViews>
    <workbookView xWindow="-28920" yWindow="-120" windowWidth="29040" windowHeight="15840" xr2:uid="{AC347FE3-F10D-494B-A5F2-F91C7A74274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6" i="2" l="1"/>
  <c r="A218" i="2"/>
  <c r="A210" i="2"/>
  <c r="A202" i="2"/>
  <c r="A194" i="2"/>
  <c r="A186" i="2"/>
  <c r="A178" i="2"/>
  <c r="A170" i="2"/>
  <c r="A162" i="2"/>
  <c r="A154" i="2"/>
  <c r="A146" i="2"/>
  <c r="A138" i="2"/>
  <c r="A130" i="2"/>
  <c r="A122" i="2"/>
  <c r="A114" i="2"/>
  <c r="A106" i="2"/>
  <c r="A98" i="2"/>
  <c r="A90" i="2"/>
  <c r="B88" i="2"/>
  <c r="B243" i="2" s="1"/>
  <c r="A88" i="2"/>
  <c r="A236" i="2" s="1"/>
  <c r="A74" i="2"/>
  <c r="B66" i="2"/>
  <c r="B77" i="2" s="1"/>
  <c r="A66" i="2"/>
  <c r="A70" i="2" s="1"/>
  <c r="H51" i="2"/>
  <c r="D39" i="2"/>
  <c r="C39" i="2"/>
  <c r="B39" i="2"/>
  <c r="A39" i="2"/>
  <c r="B26" i="2"/>
  <c r="A26" i="2"/>
  <c r="A23" i="2"/>
  <c r="A234" i="2" l="1"/>
  <c r="A68" i="2"/>
  <c r="A76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2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<sst xmlns="http://schemas.openxmlformats.org/spreadsheetml/2006/main" count="630" uniqueCount="328">
  <si>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</si>
  <si>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</si>
  <si>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</si>
  <si>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</si>
  <si>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</si>
  <si>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</si>
  <si>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</si>
  <si>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</si>
  <si>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</si>
  <si>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</si>
  <si>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</si>
  <si>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</si>
  <si>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</si>
  <si>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ANCELLE</t>
  </si>
  <si>
    <t>ANCELLE A MARSANNE</t>
  </si>
  <si>
    <t>05/06/2019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</si>
  <si>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</si>
  <si>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</si>
  <si>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</si>
  <si>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</si>
  <si>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</si>
  <si>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</si>
  <si>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</si>
  <si>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</si>
  <si>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</si>
  <si>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</si>
  <si>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</si>
  <si>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</si>
  <si>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</si>
  <si>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</si>
  <si>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</si>
  <si>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</si>
  <si>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</si>
  <si>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</si>
  <si>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</si>
  <si>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</si>
  <si>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</si>
  <si>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</si>
  <si>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</si>
  <si>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</si>
  <si>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</si>
  <si>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</si>
  <si>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</si>
  <si>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</si>
  <si>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</si>
  <si>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</si>
  <si>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</si>
  <si>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</si>
  <si>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</si>
  <si>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S9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</si>
  <si>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</si>
  <si>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</si>
  <si>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</si>
  <si>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</si>
  <si>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</si>
  <si>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</si>
  <si>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</si>
  <si>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</si>
  <si>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</si>
  <si>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</si>
  <si>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</si>
  <si>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</si>
  <si>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</si>
  <si>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</si>
  <si>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</si>
  <si>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</si>
  <si>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</si>
  <si>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</si>
  <si>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</si>
  <si>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</si>
  <si>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</si>
  <si>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</si>
  <si>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</si>
  <si>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</si>
  <si>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</si>
  <si>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</si>
  <si>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</si>
  <si>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</si>
  <si>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</si>
  <si>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</si>
  <si>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</si>
  <si>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</si>
  <si>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</si>
  <si>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</si>
  <si>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</si>
  <si>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</si>
  <si>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</si>
  <si>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</si>
  <si>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</si>
  <si>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</si>
  <si>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</si>
  <si>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</si>
  <si>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</si>
  <si>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</si>
  <si>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</si>
  <si>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</si>
  <si>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</si>
  <si>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</si>
  <si>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</si>
  <si>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</si>
  <si>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</si>
  <si>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</si>
  <si>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</si>
  <si>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</si>
  <si>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</si>
  <si>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</si>
  <si>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</si>
  <si>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</si>
  <si>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</si>
  <si>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</si>
  <si>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</si>
  <si>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</si>
  <si>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</si>
  <si>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</si>
  <si>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</si>
  <si>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</si>
  <si>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</si>
  <si>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</si>
  <si>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</si>
  <si>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</si>
  <si>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</si>
  <si>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</si>
  <si>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</si>
  <si>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</si>
  <si>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</si>
  <si>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</si>
  <si>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</si>
  <si>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</si>
  <si>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P10</t>
  </si>
  <si>
    <t>P5, P9, P12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</si>
  <si>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</si>
  <si>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</si>
  <si>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</si>
  <si>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</si>
  <si>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</si>
  <si>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</si>
  <si>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</si>
  <si>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</si>
  <si>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</si>
  <si>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</si>
  <si>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</si>
  <si>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</si>
  <si>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</si>
  <si>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</si>
  <si>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</si>
  <si>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</si>
  <si>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</si>
  <si>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</si>
  <si>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</si>
  <si>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</si>
  <si>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</si>
  <si>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</si>
  <si>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</si>
  <si>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</si>
  <si>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</si>
  <si>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</si>
  <si>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</si>
  <si>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</si>
  <si>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</si>
  <si>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</si>
  <si>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</si>
  <si>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</si>
  <si>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</si>
  <si>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</si>
  <si>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</si>
  <si>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</si>
  <si>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</si>
  <si>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</si>
  <si>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</si>
  <si>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</si>
  <si>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</si>
  <si>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</si>
  <si>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</si>
  <si>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</si>
  <si>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</si>
  <si>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</si>
  <si>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</si>
  <si>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</si>
  <si>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</si>
  <si>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</si>
  <si>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</si>
  <si>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</si>
  <si>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</si>
  <si>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</si>
  <si>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</si>
  <si>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</si>
  <si>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</si>
  <si>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</si>
  <si>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</si>
  <si>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</si>
  <si>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</si>
  <si>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</si>
  <si>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</si>
  <si>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</si>
  <si>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</si>
  <si>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</si>
  <si>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</si>
  <si>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06580318</t>
  </si>
  <si>
    <t>MARSANNE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</si>
  <si>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</si>
  <si>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</si>
  <si>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</si>
  <si>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</si>
  <si>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</si>
  <si>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</si>
  <si>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</si>
  <si>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</si>
  <si>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</si>
  <si>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</si>
  <si>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</si>
  <si>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</si>
  <si>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</si>
  <si>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</si>
  <si>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</si>
  <si>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</si>
  <si>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</si>
  <si>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</si>
  <si>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</si>
  <si>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</si>
  <si>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</si>
  <si>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</si>
  <si>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</si>
  <si>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</si>
  <si>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</si>
  <si>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</si>
  <si>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</si>
  <si>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</si>
  <si>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</si>
  <si>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</si>
  <si>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</si>
  <si>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</si>
  <si>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</si>
  <si>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</si>
  <si>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</si>
  <si>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</si>
  <si>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</si>
  <si>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</si>
  <si>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</si>
  <si>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</si>
  <si>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</si>
  <si>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</si>
  <si>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</si>
  <si>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</si>
  <si>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</si>
  <si>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</si>
  <si>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</si>
  <si>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</si>
  <si>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</si>
  <si>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</si>
  <si>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Goeridae</t>
  </si>
  <si>
    <t>286</t>
  </si>
  <si>
    <t>Cheumatopsyche</t>
  </si>
  <si>
    <t>221</t>
  </si>
  <si>
    <t>Hydropsyche</t>
  </si>
  <si>
    <t>212</t>
  </si>
  <si>
    <t>Hydroptila</t>
  </si>
  <si>
    <t>200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</si>
  <si>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</si>
  <si>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</si>
  <si>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</si>
  <si>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</si>
  <si>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</si>
  <si>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</si>
  <si>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</si>
  <si>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</si>
  <si>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</si>
  <si>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</si>
  <si>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</si>
  <si>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</si>
  <si>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</si>
  <si>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</si>
  <si>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Habrophlebia</t>
  </si>
  <si>
    <t>491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</si>
  <si>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</si>
  <si>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</si>
  <si>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</si>
  <si>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</si>
  <si>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</si>
  <si>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</si>
  <si>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</si>
  <si>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</si>
  <si>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</si>
  <si>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</si>
  <si>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</si>
  <si>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</si>
  <si>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Hydraena</t>
  </si>
  <si>
    <t>608</t>
  </si>
  <si>
    <t>sF. Hydrophilinae</t>
  </si>
  <si>
    <t>2517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</si>
  <si>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</si>
  <si>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</si>
  <si>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</si>
  <si>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</si>
  <si>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</si>
  <si>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</si>
  <si>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</si>
  <si>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</si>
  <si>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</si>
  <si>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</si>
  <si>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</si>
  <si>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</si>
  <si>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ODONATA</t>
  </si>
  <si>
    <t>648</t>
  </si>
  <si>
    <t>Calopteryx</t>
  </si>
  <si>
    <t>650</t>
  </si>
  <si>
    <t>Gomphidae</t>
  </si>
  <si>
    <t>678</t>
  </si>
  <si>
    <t>Platycnemis</t>
  </si>
  <si>
    <t>657</t>
  </si>
  <si>
    <t>Cambaridae</t>
  </si>
  <si>
    <t>2024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</si>
  <si>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</si>
  <si>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</si>
  <si>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</si>
  <si>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</si>
  <si>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</si>
  <si>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</si>
  <si>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</si>
  <si>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</si>
  <si>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</si>
  <si>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Potamopyrgus</t>
  </si>
  <si>
    <t>978</t>
  </si>
  <si>
    <t>OLIGOCHAETA</t>
  </si>
  <si>
    <t>933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</si>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</sst>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A6821C2-E799-416C-BCF0-B912CADFC843}"/>
    <cellStyle name="Normal_résultats" xfId="1" xr:uid="{FF1354FA-24FC-4352-B869-41785F95F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ANMAR/19013_ANMAR_0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ANMAR</v>
          </cell>
          <cell r="L5">
            <v>43621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A193-F98E-4798-948D-32567339DEC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6580318</v>
      </c>
      <c r="B6" s="27" t="s">
        <v>13</v>
      </c>
      <c r="C6" s="27" t="s">
        <v>14</v>
      </c>
      <c r="D6" s="28" t="s">
        <v>15</v>
      </c>
      <c r="E6" s="27">
        <v>850491.55264473392</v>
      </c>
      <c r="F6" s="27">
        <v>6393708.590907692</v>
      </c>
      <c r="G6" s="27">
        <v>850408.23905635707</v>
      </c>
      <c r="H6" s="29">
        <v>6393675.478169594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99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2.842857142857143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281.44285714285718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14.072142857142859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52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47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52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43</v>
      </c>
      <c r="M30" s="103" t="s">
        <v>67</v>
      </c>
      <c r="N30" s="104">
        <v>35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52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47</v>
      </c>
      <c r="L46" s="129"/>
      <c r="M46" s="128" t="s">
        <v>43</v>
      </c>
      <c r="N46" s="129"/>
      <c r="O46" s="128" t="s">
        <v>52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42</v>
      </c>
      <c r="D54" s="171">
        <v>8</v>
      </c>
      <c r="E54" s="171">
        <v>1</v>
      </c>
      <c r="F54" s="172" t="s">
        <v>124</v>
      </c>
      <c r="G54" s="173"/>
      <c r="H54" s="156"/>
      <c r="I54" s="173"/>
      <c r="J54" s="173"/>
      <c r="K54" s="174"/>
      <c r="L54" s="175">
        <v>2</v>
      </c>
      <c r="M54" s="174" t="s">
        <v>41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55</v>
      </c>
      <c r="D55" s="171">
        <v>7</v>
      </c>
      <c r="E55" s="171">
        <v>79</v>
      </c>
      <c r="F55" s="172" t="s">
        <v>127</v>
      </c>
      <c r="G55" s="173"/>
      <c r="H55" s="156"/>
      <c r="I55" s="173"/>
      <c r="J55" s="173"/>
      <c r="K55" s="174" t="s">
        <v>128</v>
      </c>
      <c r="L55" s="175">
        <v>2</v>
      </c>
      <c r="M55" s="174" t="s">
        <v>129</v>
      </c>
      <c r="N55" s="175">
        <v>3</v>
      </c>
      <c r="O55" s="174" t="s">
        <v>130</v>
      </c>
      <c r="P55" s="175">
        <v>1</v>
      </c>
      <c r="Q55" s="173">
        <v>7</v>
      </c>
    </row>
    <row r="56" spans="1:256" ht="33.75">
      <c r="A56" s="168" t="s">
        <v>131</v>
      </c>
      <c r="B56" s="169" t="s">
        <v>132</v>
      </c>
      <c r="C56" s="176" t="s">
        <v>46</v>
      </c>
      <c r="D56" s="171">
        <v>6</v>
      </c>
      <c r="E56" s="171">
        <v>1</v>
      </c>
      <c r="F56" s="172" t="s">
        <v>124</v>
      </c>
      <c r="G56" s="173"/>
      <c r="H56" s="156"/>
      <c r="I56" s="173"/>
      <c r="J56" s="173"/>
      <c r="K56" s="174" t="s">
        <v>45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133</v>
      </c>
      <c r="B57" s="169" t="s">
        <v>134</v>
      </c>
      <c r="C57" s="170" t="s">
        <v>49</v>
      </c>
      <c r="D57" s="171">
        <v>5</v>
      </c>
      <c r="E57" s="171">
        <v>2</v>
      </c>
      <c r="F57" s="172" t="s">
        <v>124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135</v>
      </c>
      <c r="B58" s="169" t="s">
        <v>136</v>
      </c>
      <c r="C58" s="170" t="s">
        <v>137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51</v>
      </c>
      <c r="D60" s="171">
        <v>2</v>
      </c>
      <c r="E60" s="171">
        <v>2</v>
      </c>
      <c r="F60" s="172" t="s">
        <v>124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64</v>
      </c>
      <c r="D62" s="180">
        <v>0</v>
      </c>
      <c r="E62" s="180">
        <v>15</v>
      </c>
      <c r="F62" s="181" t="s">
        <v>127</v>
      </c>
      <c r="G62" s="182"/>
      <c r="H62" s="156"/>
      <c r="I62" s="182"/>
      <c r="J62" s="182"/>
      <c r="K62" s="183"/>
      <c r="L62" s="184">
        <v>2</v>
      </c>
      <c r="M62" s="183" t="s">
        <v>63</v>
      </c>
      <c r="N62" s="184">
        <v>3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3</v>
      </c>
      <c r="L63" s="187"/>
      <c r="M63" s="186">
        <v>6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D646833-2D39-482D-BAB0-F09E0B4010FE}">
      <formula1>0</formula1>
      <formula2>50</formula2>
    </dataValidation>
    <dataValidation type="date" allowBlank="1" showErrorMessage="1" errorTitle="Date du prélèvement (jj/mm/aaaa)" sqref="D6:H6" xr:uid="{61A7B817-2746-4352-9FA0-95538B46637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2F54-7FC7-4A44-A70E-4C26C808EDA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26176</v>
      </c>
      <c r="G23" s="235">
        <v>850504</v>
      </c>
      <c r="H23" s="235">
        <v>6393715</v>
      </c>
      <c r="I23" s="235">
        <v>154</v>
      </c>
      <c r="J23" s="235" t="s">
        <v>199</v>
      </c>
      <c r="K23" s="234">
        <v>850491.55264473392</v>
      </c>
      <c r="L23" s="234">
        <v>6393708.590907692</v>
      </c>
      <c r="M23" s="234">
        <v>850408.23905635707</v>
      </c>
      <c r="N23" s="234">
        <v>6393675.478169594</v>
      </c>
      <c r="O23" s="235">
        <v>5.3</v>
      </c>
      <c r="P23" s="235">
        <v>99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ANMAR_2019-06-05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06580318</v>
      </c>
      <c r="B39" s="278" t="str">
        <f>C23</f>
        <v>ANCELLE</v>
      </c>
      <c r="C39" s="278" t="str">
        <f>D23</f>
        <v>ANCELLE A MARSANNE</v>
      </c>
      <c r="D39" s="279" t="str">
        <f>D26</f>
        <v>05/06/2019</v>
      </c>
      <c r="E39" s="280">
        <v>2.842857142857143</v>
      </c>
      <c r="F39" s="281" t="s">
        <v>218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42</v>
      </c>
      <c r="H42" s="284">
        <v>1</v>
      </c>
      <c r="I42" s="283" t="s">
        <v>124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79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46</v>
      </c>
      <c r="H44" s="284">
        <v>1</v>
      </c>
      <c r="I44" s="283" t="s">
        <v>124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49</v>
      </c>
      <c r="H45" s="284">
        <v>2</v>
      </c>
      <c r="I45" s="283" t="s">
        <v>124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137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51</v>
      </c>
      <c r="H48" s="284">
        <v>2</v>
      </c>
      <c r="I48" s="283" t="s">
        <v>124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64</v>
      </c>
      <c r="H50" s="287">
        <v>15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52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06580318</v>
      </c>
      <c r="B66" s="308" t="str">
        <f>D26</f>
        <v>05/06/2019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06580318</v>
      </c>
      <c r="B67" s="311" t="str">
        <f>+B$66</f>
        <v>05/06/2019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06580318</v>
      </c>
      <c r="B68" s="311" t="str">
        <f t="shared" si="0"/>
        <v>05/06/2019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06580318</v>
      </c>
      <c r="B69" s="311" t="str">
        <f t="shared" si="0"/>
        <v>05/06/2019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06580318</v>
      </c>
      <c r="B70" s="311" t="str">
        <f t="shared" si="0"/>
        <v>05/06/2019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06580318</v>
      </c>
      <c r="B71" s="311" t="str">
        <f t="shared" si="0"/>
        <v>05/06/2019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06580318</v>
      </c>
      <c r="B72" s="311" t="str">
        <f t="shared" si="0"/>
        <v>05/06/2019</v>
      </c>
      <c r="C72" s="309" t="s">
        <v>61</v>
      </c>
      <c r="D72" s="283" t="s">
        <v>55</v>
      </c>
      <c r="E72" s="283" t="s">
        <v>52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06580318</v>
      </c>
      <c r="B73" s="311" t="str">
        <f t="shared" si="0"/>
        <v>05/06/2019</v>
      </c>
      <c r="C73" s="309" t="s">
        <v>63</v>
      </c>
      <c r="D73" s="283" t="s">
        <v>64</v>
      </c>
      <c r="E73" s="283" t="s">
        <v>43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06580318</v>
      </c>
      <c r="B74" s="311" t="str">
        <f t="shared" si="0"/>
        <v>05/06/2019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06580318</v>
      </c>
      <c r="B75" s="311" t="str">
        <f t="shared" si="0"/>
        <v>05/06/2019</v>
      </c>
      <c r="C75" s="309" t="s">
        <v>69</v>
      </c>
      <c r="D75" s="283" t="s">
        <v>55</v>
      </c>
      <c r="E75" s="283" t="s">
        <v>47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06580318</v>
      </c>
      <c r="B76" s="311" t="str">
        <f t="shared" si="0"/>
        <v>05/06/2019</v>
      </c>
      <c r="C76" s="309" t="s">
        <v>71</v>
      </c>
      <c r="D76" s="283" t="s">
        <v>55</v>
      </c>
      <c r="E76" s="283" t="s">
        <v>52</v>
      </c>
      <c r="F76" s="283" t="s">
        <v>67</v>
      </c>
      <c r="G76" s="284">
        <v>20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06580318</v>
      </c>
      <c r="B77" s="311" t="str">
        <f t="shared" si="0"/>
        <v>05/06/2019</v>
      </c>
      <c r="C77" s="309" t="s">
        <v>73</v>
      </c>
      <c r="D77" s="283" t="s">
        <v>55</v>
      </c>
      <c r="E77" s="283" t="s">
        <v>43</v>
      </c>
      <c r="F77" s="283" t="s">
        <v>67</v>
      </c>
      <c r="G77" s="284">
        <v>35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06580318</v>
      </c>
      <c r="B88" s="330" t="str">
        <f>D26</f>
        <v>05/06/2019</v>
      </c>
      <c r="C88" s="284" t="s">
        <v>247</v>
      </c>
      <c r="D88" s="331" t="s">
        <v>248</v>
      </c>
      <c r="E88" s="284">
        <v>1</v>
      </c>
      <c r="F88" s="284"/>
      <c r="G88" s="284">
        <v>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06580318</v>
      </c>
      <c r="B89" s="311" t="str">
        <f>+B$88</f>
        <v>05/06/2019</v>
      </c>
      <c r="C89" s="284" t="s">
        <v>249</v>
      </c>
      <c r="D89" s="331" t="s">
        <v>250</v>
      </c>
      <c r="E89" s="284">
        <v>2</v>
      </c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06580318</v>
      </c>
      <c r="B90" s="311" t="str">
        <f t="shared" si="1"/>
        <v>05/06/2019</v>
      </c>
      <c r="C90" s="284" t="s">
        <v>251</v>
      </c>
      <c r="D90" s="331" t="s">
        <v>252</v>
      </c>
      <c r="E90" s="284">
        <v>12</v>
      </c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06580318</v>
      </c>
      <c r="B91" s="311" t="str">
        <f t="shared" si="1"/>
        <v>05/06/2019</v>
      </c>
      <c r="C91" s="284" t="s">
        <v>253</v>
      </c>
      <c r="D91" s="331" t="s">
        <v>254</v>
      </c>
      <c r="E91" s="284">
        <v>7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06580318</v>
      </c>
      <c r="B92" s="311" t="str">
        <f t="shared" si="1"/>
        <v>05/06/2019</v>
      </c>
      <c r="C92" s="284" t="s">
        <v>255</v>
      </c>
      <c r="D92" s="331" t="s">
        <v>256</v>
      </c>
      <c r="E92" s="284">
        <v>2</v>
      </c>
      <c r="F92" s="284">
        <v>1</v>
      </c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06580318</v>
      </c>
      <c r="B93" s="311" t="str">
        <f t="shared" si="1"/>
        <v>05/06/2019</v>
      </c>
      <c r="C93" s="284" t="s">
        <v>257</v>
      </c>
      <c r="D93" s="331" t="s">
        <v>258</v>
      </c>
      <c r="E93" s="284">
        <v>3</v>
      </c>
      <c r="F93" s="284">
        <v>3</v>
      </c>
      <c r="G93" s="284">
        <v>6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06580318</v>
      </c>
      <c r="B94" s="311" t="str">
        <f t="shared" si="1"/>
        <v>05/06/2019</v>
      </c>
      <c r="C94" s="284" t="s">
        <v>259</v>
      </c>
      <c r="D94" s="331" t="s">
        <v>260</v>
      </c>
      <c r="E94" s="284">
        <v>21</v>
      </c>
      <c r="F94" s="284">
        <v>83</v>
      </c>
      <c r="G94" s="284">
        <v>38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06580318</v>
      </c>
      <c r="B95" s="311" t="str">
        <f t="shared" si="1"/>
        <v>05/06/2019</v>
      </c>
      <c r="C95" s="284" t="s">
        <v>261</v>
      </c>
      <c r="D95" s="331" t="s">
        <v>262</v>
      </c>
      <c r="E95" s="284">
        <v>56</v>
      </c>
      <c r="F95" s="284">
        <v>55</v>
      </c>
      <c r="G95" s="284">
        <v>164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06580318</v>
      </c>
      <c r="B96" s="311" t="str">
        <f t="shared" si="1"/>
        <v>05/06/2019</v>
      </c>
      <c r="C96" s="284" t="s">
        <v>263</v>
      </c>
      <c r="D96" s="331" t="s">
        <v>264</v>
      </c>
      <c r="E96" s="284">
        <v>12</v>
      </c>
      <c r="F96" s="284">
        <v>8</v>
      </c>
      <c r="G96" s="284">
        <v>9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06580318</v>
      </c>
      <c r="B97" s="311" t="str">
        <f t="shared" si="1"/>
        <v>05/06/2019</v>
      </c>
      <c r="C97" s="284" t="s">
        <v>265</v>
      </c>
      <c r="D97" s="331" t="s">
        <v>266</v>
      </c>
      <c r="E97" s="284">
        <v>11</v>
      </c>
      <c r="F97" s="284">
        <v>5</v>
      </c>
      <c r="G97" s="284">
        <v>5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06580318</v>
      </c>
      <c r="B98" s="311" t="str">
        <f t="shared" si="1"/>
        <v>05/06/2019</v>
      </c>
      <c r="C98" s="284" t="s">
        <v>267</v>
      </c>
      <c r="D98" s="331" t="s">
        <v>268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06580318</v>
      </c>
      <c r="B99" s="311" t="str">
        <f t="shared" si="1"/>
        <v>05/06/2019</v>
      </c>
      <c r="C99" s="284" t="s">
        <v>269</v>
      </c>
      <c r="D99" s="331" t="s">
        <v>270</v>
      </c>
      <c r="E99" s="284">
        <v>2</v>
      </c>
      <c r="F99" s="284">
        <v>5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06580318</v>
      </c>
      <c r="B100" s="311" t="str">
        <f t="shared" si="1"/>
        <v>05/06/2019</v>
      </c>
      <c r="C100" s="284" t="s">
        <v>271</v>
      </c>
      <c r="D100" s="331" t="s">
        <v>272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06580318</v>
      </c>
      <c r="B101" s="311" t="str">
        <f t="shared" si="1"/>
        <v>05/06/2019</v>
      </c>
      <c r="C101" s="284" t="s">
        <v>273</v>
      </c>
      <c r="D101" s="331" t="s">
        <v>274</v>
      </c>
      <c r="E101" s="284">
        <v>16</v>
      </c>
      <c r="F101" s="284">
        <v>12</v>
      </c>
      <c r="G101" s="284">
        <v>13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06580318</v>
      </c>
      <c r="B102" s="311" t="str">
        <f t="shared" si="1"/>
        <v>05/06/2019</v>
      </c>
      <c r="C102" s="284" t="s">
        <v>275</v>
      </c>
      <c r="D102" s="331" t="s">
        <v>276</v>
      </c>
      <c r="E102" s="284">
        <v>12</v>
      </c>
      <c r="F102" s="284">
        <v>3</v>
      </c>
      <c r="G102" s="284">
        <v>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06580318</v>
      </c>
      <c r="B103" s="311" t="str">
        <f t="shared" si="1"/>
        <v>05/06/2019</v>
      </c>
      <c r="C103" s="284" t="s">
        <v>277</v>
      </c>
      <c r="D103" s="331" t="s">
        <v>278</v>
      </c>
      <c r="E103" s="284">
        <v>1</v>
      </c>
      <c r="F103" s="284"/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06580318</v>
      </c>
      <c r="B104" s="311" t="str">
        <f t="shared" si="1"/>
        <v>05/06/2019</v>
      </c>
      <c r="C104" s="284" t="s">
        <v>279</v>
      </c>
      <c r="D104" s="331" t="s">
        <v>280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06580318</v>
      </c>
      <c r="B105" s="311" t="str">
        <f t="shared" si="1"/>
        <v>05/06/2019</v>
      </c>
      <c r="C105" s="284" t="s">
        <v>281</v>
      </c>
      <c r="D105" s="331" t="s">
        <v>282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06580318</v>
      </c>
      <c r="B106" s="311" t="str">
        <f t="shared" si="1"/>
        <v>05/06/2019</v>
      </c>
      <c r="C106" s="284" t="s">
        <v>283</v>
      </c>
      <c r="D106" s="331" t="s">
        <v>284</v>
      </c>
      <c r="E106" s="284"/>
      <c r="F106" s="284"/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06580318</v>
      </c>
      <c r="B107" s="311" t="str">
        <f t="shared" si="1"/>
        <v>05/06/2019</v>
      </c>
      <c r="C107" s="284" t="s">
        <v>285</v>
      </c>
      <c r="D107" s="331" t="s">
        <v>286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06580318</v>
      </c>
      <c r="B108" s="311" t="str">
        <f t="shared" si="1"/>
        <v>05/06/2019</v>
      </c>
      <c r="C108" s="284" t="s">
        <v>287</v>
      </c>
      <c r="D108" s="331" t="s">
        <v>288</v>
      </c>
      <c r="E108" s="284"/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06580318</v>
      </c>
      <c r="B109" s="311" t="str">
        <f t="shared" si="1"/>
        <v>05/06/2019</v>
      </c>
      <c r="C109" s="284" t="s">
        <v>289</v>
      </c>
      <c r="D109" s="331" t="s">
        <v>290</v>
      </c>
      <c r="E109" s="284">
        <v>1</v>
      </c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06580318</v>
      </c>
      <c r="B110" s="311" t="str">
        <f t="shared" si="1"/>
        <v>05/06/2019</v>
      </c>
      <c r="C110" s="284" t="s">
        <v>291</v>
      </c>
      <c r="D110" s="331" t="s">
        <v>292</v>
      </c>
      <c r="E110" s="284">
        <v>6</v>
      </c>
      <c r="F110" s="284">
        <v>3</v>
      </c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06580318</v>
      </c>
      <c r="B111" s="311" t="str">
        <f t="shared" si="1"/>
        <v>05/06/2019</v>
      </c>
      <c r="C111" s="284" t="s">
        <v>293</v>
      </c>
      <c r="D111" s="331" t="s">
        <v>294</v>
      </c>
      <c r="E111" s="284">
        <v>40</v>
      </c>
      <c r="F111" s="284">
        <v>48</v>
      </c>
      <c r="G111" s="284">
        <v>46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06580318</v>
      </c>
      <c r="B112" s="311" t="str">
        <f t="shared" si="1"/>
        <v>05/06/2019</v>
      </c>
      <c r="C112" s="284" t="s">
        <v>295</v>
      </c>
      <c r="D112" s="331" t="s">
        <v>296</v>
      </c>
      <c r="E112" s="284">
        <v>1</v>
      </c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06580318</v>
      </c>
      <c r="B113" s="311" t="str">
        <f t="shared" si="1"/>
        <v>05/06/2019</v>
      </c>
      <c r="C113" s="284" t="s">
        <v>297</v>
      </c>
      <c r="D113" s="331" t="s">
        <v>298</v>
      </c>
      <c r="E113" s="284">
        <v>1</v>
      </c>
      <c r="F113" s="284">
        <v>3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06580318</v>
      </c>
      <c r="B114" s="311" t="str">
        <f t="shared" si="1"/>
        <v>05/06/2019</v>
      </c>
      <c r="C114" s="284" t="s">
        <v>299</v>
      </c>
      <c r="D114" s="331" t="s">
        <v>300</v>
      </c>
      <c r="E114" s="284"/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06580318</v>
      </c>
      <c r="B115" s="311" t="str">
        <f t="shared" si="1"/>
        <v>05/06/2019</v>
      </c>
      <c r="C115" s="284" t="s">
        <v>301</v>
      </c>
      <c r="D115" s="331" t="s">
        <v>302</v>
      </c>
      <c r="E115" s="284">
        <v>2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06580318</v>
      </c>
      <c r="B116" s="311" t="str">
        <f t="shared" si="1"/>
        <v>05/06/2019</v>
      </c>
      <c r="C116" s="284" t="s">
        <v>303</v>
      </c>
      <c r="D116" s="331" t="s">
        <v>304</v>
      </c>
      <c r="E116" s="284">
        <v>5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06580318</v>
      </c>
      <c r="B117" s="311" t="str">
        <f t="shared" si="1"/>
        <v>05/06/2019</v>
      </c>
      <c r="C117" s="284" t="s">
        <v>305</v>
      </c>
      <c r="D117" s="331" t="s">
        <v>306</v>
      </c>
      <c r="E117" s="284">
        <v>1</v>
      </c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06580318</v>
      </c>
      <c r="B118" s="311" t="str">
        <f t="shared" si="1"/>
        <v>05/06/2019</v>
      </c>
      <c r="C118" s="284" t="s">
        <v>307</v>
      </c>
      <c r="D118" s="331" t="s">
        <v>308</v>
      </c>
      <c r="E118" s="284"/>
      <c r="F118" s="284">
        <v>6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06580318</v>
      </c>
      <c r="B119" s="311" t="str">
        <f t="shared" si="1"/>
        <v>05/06/2019</v>
      </c>
      <c r="C119" s="284" t="s">
        <v>309</v>
      </c>
      <c r="D119" s="331" t="s">
        <v>310</v>
      </c>
      <c r="E119" s="284"/>
      <c r="F119" s="284"/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06580318</v>
      </c>
      <c r="B120" s="311" t="str">
        <f t="shared" si="1"/>
        <v>05/06/2019</v>
      </c>
      <c r="C120" s="284" t="s">
        <v>311</v>
      </c>
      <c r="D120" s="331" t="s">
        <v>312</v>
      </c>
      <c r="E120" s="284">
        <v>380</v>
      </c>
      <c r="F120" s="284">
        <v>262</v>
      </c>
      <c r="G120" s="284">
        <v>70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06580318</v>
      </c>
      <c r="B121" s="311" t="str">
        <f t="shared" si="1"/>
        <v>05/06/2019</v>
      </c>
      <c r="C121" s="284" t="s">
        <v>313</v>
      </c>
      <c r="D121" s="331" t="s">
        <v>314</v>
      </c>
      <c r="E121" s="284"/>
      <c r="F121" s="284" t="s">
        <v>315</v>
      </c>
      <c r="G121" s="284" t="s">
        <v>315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06580318</v>
      </c>
      <c r="B122" s="311" t="str">
        <f t="shared" si="2"/>
        <v>05/06/2019</v>
      </c>
      <c r="C122" s="284" t="s">
        <v>316</v>
      </c>
      <c r="D122" s="331" t="s">
        <v>317</v>
      </c>
      <c r="E122" s="284"/>
      <c r="F122" s="284" t="s">
        <v>315</v>
      </c>
      <c r="G122" s="284" t="s">
        <v>315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06580318</v>
      </c>
      <c r="B123" s="311" t="str">
        <f t="shared" si="2"/>
        <v>05/06/2019</v>
      </c>
      <c r="C123" s="284" t="s">
        <v>318</v>
      </c>
      <c r="D123" s="331" t="s">
        <v>319</v>
      </c>
      <c r="E123" s="284"/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06580318</v>
      </c>
      <c r="B124" s="311" t="str">
        <f t="shared" si="2"/>
        <v>05/06/2019</v>
      </c>
      <c r="C124" s="284" t="s">
        <v>320</v>
      </c>
      <c r="D124" s="331" t="s">
        <v>321</v>
      </c>
      <c r="E124" s="284">
        <v>5</v>
      </c>
      <c r="F124" s="284">
        <v>15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06580318</v>
      </c>
      <c r="B125" s="311" t="str">
        <f t="shared" si="2"/>
        <v>05/06/2019</v>
      </c>
      <c r="C125" s="284" t="s">
        <v>322</v>
      </c>
      <c r="D125" s="331" t="s">
        <v>323</v>
      </c>
      <c r="E125" s="284"/>
      <c r="F125" s="284">
        <v>5</v>
      </c>
      <c r="G125" s="284">
        <v>28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06580318</v>
      </c>
      <c r="B126" s="311" t="str">
        <f t="shared" si="2"/>
        <v>05/06/2019</v>
      </c>
      <c r="C126" s="284" t="s">
        <v>324</v>
      </c>
      <c r="D126" s="331" t="s">
        <v>325</v>
      </c>
      <c r="E126" s="284">
        <v>10</v>
      </c>
      <c r="F126" s="284">
        <v>1</v>
      </c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06580318</v>
      </c>
      <c r="B127" s="311" t="str">
        <f t="shared" si="2"/>
        <v>05/06/2019</v>
      </c>
      <c r="C127" s="284" t="s">
        <v>326</v>
      </c>
      <c r="D127" s="331" t="s">
        <v>327</v>
      </c>
      <c r="E127" s="284"/>
      <c r="F127" s="284" t="s">
        <v>315</v>
      </c>
      <c r="G127" s="284" t="s">
        <v>315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06580318</v>
      </c>
      <c r="B128" s="311" t="str">
        <f t="shared" si="2"/>
        <v>05/06/2019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06580318</v>
      </c>
      <c r="B129" s="311" t="str">
        <f t="shared" si="2"/>
        <v>05/06/2019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06580318</v>
      </c>
      <c r="B130" s="311" t="str">
        <f t="shared" si="2"/>
        <v>05/06/2019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06580318</v>
      </c>
      <c r="B131" s="311" t="str">
        <f t="shared" si="2"/>
        <v>05/06/2019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06580318</v>
      </c>
      <c r="B132" s="311" t="str">
        <f t="shared" si="2"/>
        <v>05/06/2019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06580318</v>
      </c>
      <c r="B133" s="311" t="str">
        <f t="shared" si="2"/>
        <v>05/06/2019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06580318</v>
      </c>
      <c r="B134" s="311" t="str">
        <f t="shared" si="2"/>
        <v>05/06/2019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06580318</v>
      </c>
      <c r="B135" s="311" t="str">
        <f t="shared" si="2"/>
        <v>05/06/2019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06580318</v>
      </c>
      <c r="B136" s="311" t="str">
        <f t="shared" si="2"/>
        <v>05/06/2019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06580318</v>
      </c>
      <c r="B137" s="311" t="str">
        <f t="shared" si="2"/>
        <v>05/06/2019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06580318</v>
      </c>
      <c r="B138" s="311" t="str">
        <f t="shared" si="2"/>
        <v>05/06/2019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06580318</v>
      </c>
      <c r="B139" s="311" t="str">
        <f t="shared" si="2"/>
        <v>05/06/2019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06580318</v>
      </c>
      <c r="B140" s="311" t="str">
        <f t="shared" si="2"/>
        <v>05/06/2019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06580318</v>
      </c>
      <c r="B141" s="311" t="str">
        <f t="shared" si="2"/>
        <v>05/06/2019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06580318</v>
      </c>
      <c r="B142" s="311" t="str">
        <f t="shared" si="2"/>
        <v>05/06/2019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06580318</v>
      </c>
      <c r="B143" s="311" t="str">
        <f t="shared" si="2"/>
        <v>05/06/2019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06580318</v>
      </c>
      <c r="B144" s="311" t="str">
        <f t="shared" si="2"/>
        <v>05/06/2019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06580318</v>
      </c>
      <c r="B145" s="311" t="str">
        <f t="shared" si="2"/>
        <v>05/06/2019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06580318</v>
      </c>
      <c r="B146" s="311" t="str">
        <f t="shared" si="2"/>
        <v>05/06/2019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06580318</v>
      </c>
      <c r="B147" s="311" t="str">
        <f t="shared" si="2"/>
        <v>05/06/2019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06580318</v>
      </c>
      <c r="B148" s="311" t="str">
        <f t="shared" si="2"/>
        <v>05/06/2019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06580318</v>
      </c>
      <c r="B149" s="311" t="str">
        <f t="shared" si="2"/>
        <v>05/06/2019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06580318</v>
      </c>
      <c r="B150" s="311" t="str">
        <f t="shared" si="2"/>
        <v>05/06/2019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06580318</v>
      </c>
      <c r="B151" s="311" t="str">
        <f t="shared" si="2"/>
        <v>05/06/2019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06580318</v>
      </c>
      <c r="B152" s="311" t="str">
        <f t="shared" si="2"/>
        <v>05/06/2019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06580318</v>
      </c>
      <c r="B153" s="311" t="str">
        <f t="shared" si="2"/>
        <v>05/06/2019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06580318</v>
      </c>
      <c r="B154" s="311" t="str">
        <f t="shared" si="3"/>
        <v>05/06/2019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06580318</v>
      </c>
      <c r="B155" s="311" t="str">
        <f t="shared" si="3"/>
        <v>05/06/2019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06580318</v>
      </c>
      <c r="B156" s="311" t="str">
        <f t="shared" si="3"/>
        <v>05/06/2019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06580318</v>
      </c>
      <c r="B157" s="311" t="str">
        <f t="shared" si="3"/>
        <v>05/06/2019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06580318</v>
      </c>
      <c r="B158" s="311" t="str">
        <f t="shared" si="3"/>
        <v>05/06/2019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06580318</v>
      </c>
      <c r="B159" s="311" t="str">
        <f t="shared" si="3"/>
        <v>05/06/2019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06580318</v>
      </c>
      <c r="B160" s="311" t="str">
        <f t="shared" si="3"/>
        <v>05/06/2019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06580318</v>
      </c>
      <c r="B161" s="311" t="str">
        <f t="shared" si="3"/>
        <v>05/06/2019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06580318</v>
      </c>
      <c r="B162" s="311" t="str">
        <f t="shared" si="3"/>
        <v>05/06/2019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06580318</v>
      </c>
      <c r="B163" s="311" t="str">
        <f t="shared" si="3"/>
        <v>05/06/2019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06580318</v>
      </c>
      <c r="B164" s="311" t="str">
        <f t="shared" si="3"/>
        <v>05/06/2019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06580318</v>
      </c>
      <c r="B165" s="311" t="str">
        <f t="shared" si="3"/>
        <v>05/06/2019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06580318</v>
      </c>
      <c r="B166" s="311" t="str">
        <f t="shared" si="3"/>
        <v>05/06/2019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06580318</v>
      </c>
      <c r="B167" s="311" t="str">
        <f t="shared" si="3"/>
        <v>05/06/2019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06580318</v>
      </c>
      <c r="B168" s="311" t="str">
        <f t="shared" si="3"/>
        <v>05/06/2019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06580318</v>
      </c>
      <c r="B169" s="311" t="str">
        <f t="shared" si="3"/>
        <v>05/06/2019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06580318</v>
      </c>
      <c r="B170" s="311" t="str">
        <f t="shared" si="3"/>
        <v>05/06/2019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06580318</v>
      </c>
      <c r="B171" s="311" t="str">
        <f t="shared" si="3"/>
        <v>05/06/2019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06580318</v>
      </c>
      <c r="B172" s="311" t="str">
        <f t="shared" si="3"/>
        <v>05/06/2019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06580318</v>
      </c>
      <c r="B173" s="311" t="str">
        <f t="shared" si="3"/>
        <v>05/06/2019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06580318</v>
      </c>
      <c r="B174" s="311" t="str">
        <f t="shared" si="3"/>
        <v>05/06/2019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06580318</v>
      </c>
      <c r="B175" s="311" t="str">
        <f t="shared" si="3"/>
        <v>05/06/2019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06580318</v>
      </c>
      <c r="B176" s="311" t="str">
        <f t="shared" si="3"/>
        <v>05/06/2019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06580318</v>
      </c>
      <c r="B177" s="311" t="str">
        <f t="shared" si="3"/>
        <v>05/06/2019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06580318</v>
      </c>
      <c r="B178" s="311" t="str">
        <f t="shared" si="3"/>
        <v>05/06/2019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06580318</v>
      </c>
      <c r="B179" s="311" t="str">
        <f t="shared" si="3"/>
        <v>05/06/2019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06580318</v>
      </c>
      <c r="B180" s="311" t="str">
        <f t="shared" si="3"/>
        <v>05/06/2019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06580318</v>
      </c>
      <c r="B181" s="311" t="str">
        <f t="shared" si="3"/>
        <v>05/06/2019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06580318</v>
      </c>
      <c r="B182" s="311" t="str">
        <f t="shared" si="3"/>
        <v>05/06/2019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06580318</v>
      </c>
      <c r="B183" s="311" t="str">
        <f t="shared" si="3"/>
        <v>05/06/2019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06580318</v>
      </c>
      <c r="B184" s="311" t="str">
        <f t="shared" si="3"/>
        <v>05/06/2019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06580318</v>
      </c>
      <c r="B185" s="311" t="str">
        <f t="shared" si="3"/>
        <v>05/06/2019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06580318</v>
      </c>
      <c r="B186" s="311" t="str">
        <f t="shared" si="4"/>
        <v>05/06/2019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06580318</v>
      </c>
      <c r="B187" s="311" t="str">
        <f t="shared" si="4"/>
        <v>05/06/2019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06580318</v>
      </c>
      <c r="B188" s="311" t="str">
        <f t="shared" si="4"/>
        <v>05/06/2019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06580318</v>
      </c>
      <c r="B189" s="311" t="str">
        <f t="shared" si="4"/>
        <v>05/06/2019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06580318</v>
      </c>
      <c r="B190" s="311" t="str">
        <f t="shared" si="4"/>
        <v>05/06/2019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06580318</v>
      </c>
      <c r="B191" s="311" t="str">
        <f t="shared" si="4"/>
        <v>05/06/2019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06580318</v>
      </c>
      <c r="B192" s="311" t="str">
        <f t="shared" si="4"/>
        <v>05/06/2019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06580318</v>
      </c>
      <c r="B193" s="311" t="str">
        <f t="shared" si="4"/>
        <v>05/06/2019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06580318</v>
      </c>
      <c r="B194" s="311" t="str">
        <f t="shared" si="4"/>
        <v>05/06/2019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06580318</v>
      </c>
      <c r="B195" s="311" t="str">
        <f t="shared" si="4"/>
        <v>05/06/2019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06580318</v>
      </c>
      <c r="B196" s="311" t="str">
        <f t="shared" si="4"/>
        <v>05/06/2019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06580318</v>
      </c>
      <c r="B197" s="311" t="str">
        <f t="shared" si="4"/>
        <v>05/06/2019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06580318</v>
      </c>
      <c r="B198" s="311" t="str">
        <f t="shared" si="4"/>
        <v>05/06/2019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06580318</v>
      </c>
      <c r="B199" s="311" t="str">
        <f t="shared" si="4"/>
        <v>05/06/2019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06580318</v>
      </c>
      <c r="B200" s="311" t="str">
        <f t="shared" si="4"/>
        <v>05/06/2019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06580318</v>
      </c>
      <c r="B201" s="311" t="str">
        <f t="shared" si="4"/>
        <v>05/06/2019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06580318</v>
      </c>
      <c r="B202" s="311" t="str">
        <f t="shared" si="4"/>
        <v>05/06/2019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06580318</v>
      </c>
      <c r="B203" s="311" t="str">
        <f t="shared" si="4"/>
        <v>05/06/2019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06580318</v>
      </c>
      <c r="B204" s="311" t="str">
        <f t="shared" si="4"/>
        <v>05/06/2019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06580318</v>
      </c>
      <c r="B205" s="311" t="str">
        <f t="shared" si="4"/>
        <v>05/06/2019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06580318</v>
      </c>
      <c r="B206" s="311" t="str">
        <f t="shared" si="4"/>
        <v>05/06/2019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06580318</v>
      </c>
      <c r="B207" s="311" t="str">
        <f t="shared" si="4"/>
        <v>05/06/2019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06580318</v>
      </c>
      <c r="B208" s="311" t="str">
        <f t="shared" si="4"/>
        <v>05/06/2019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06580318</v>
      </c>
      <c r="B209" s="311" t="str">
        <f t="shared" si="4"/>
        <v>05/06/2019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06580318</v>
      </c>
      <c r="B210" s="311" t="str">
        <f t="shared" si="4"/>
        <v>05/06/2019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06580318</v>
      </c>
      <c r="B211" s="311" t="str">
        <f t="shared" si="4"/>
        <v>05/06/2019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06580318</v>
      </c>
      <c r="B212" s="311" t="str">
        <f t="shared" si="4"/>
        <v>05/06/2019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06580318</v>
      </c>
      <c r="B213" s="311" t="str">
        <f t="shared" si="4"/>
        <v>05/06/2019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06580318</v>
      </c>
      <c r="B214" s="311" t="str">
        <f t="shared" si="4"/>
        <v>05/06/2019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06580318</v>
      </c>
      <c r="B215" s="311" t="str">
        <f t="shared" si="4"/>
        <v>05/06/2019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06580318</v>
      </c>
      <c r="B216" s="311" t="str">
        <f t="shared" si="4"/>
        <v>05/06/2019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06580318</v>
      </c>
      <c r="B217" s="311" t="str">
        <f t="shared" si="4"/>
        <v>05/06/2019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06580318</v>
      </c>
      <c r="B218" s="311" t="str">
        <f t="shared" si="5"/>
        <v>05/06/2019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06580318</v>
      </c>
      <c r="B219" s="311" t="str">
        <f t="shared" si="5"/>
        <v>05/06/2019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06580318</v>
      </c>
      <c r="B220" s="311" t="str">
        <f t="shared" si="5"/>
        <v>05/06/2019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06580318</v>
      </c>
      <c r="B221" s="311" t="str">
        <f t="shared" si="5"/>
        <v>05/06/2019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06580318</v>
      </c>
      <c r="B222" s="311" t="str">
        <f t="shared" si="5"/>
        <v>05/06/2019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06580318</v>
      </c>
      <c r="B223" s="311" t="str">
        <f t="shared" si="5"/>
        <v>05/06/2019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06580318</v>
      </c>
      <c r="B224" s="311" t="str">
        <f t="shared" si="5"/>
        <v>05/06/2019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06580318</v>
      </c>
      <c r="B225" s="311" t="str">
        <f t="shared" si="5"/>
        <v>05/06/2019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06580318</v>
      </c>
      <c r="B226" s="311" t="str">
        <f t="shared" si="5"/>
        <v>05/06/2019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06580318</v>
      </c>
      <c r="B227" s="311" t="str">
        <f t="shared" si="5"/>
        <v>05/06/2019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06580318</v>
      </c>
      <c r="B228" s="311" t="str">
        <f t="shared" si="5"/>
        <v>05/06/2019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06580318</v>
      </c>
      <c r="B229" s="311" t="str">
        <f t="shared" si="5"/>
        <v>05/06/2019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06580318</v>
      </c>
      <c r="B230" s="311" t="str">
        <f t="shared" si="5"/>
        <v>05/06/2019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06580318</v>
      </c>
      <c r="B231" s="311" t="str">
        <f t="shared" si="5"/>
        <v>05/06/2019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06580318</v>
      </c>
      <c r="B232" s="311" t="str">
        <f t="shared" si="5"/>
        <v>05/06/2019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06580318</v>
      </c>
      <c r="B233" s="311" t="str">
        <f t="shared" si="5"/>
        <v>05/06/2019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06580318</v>
      </c>
      <c r="B234" s="311" t="str">
        <f t="shared" si="5"/>
        <v>05/06/2019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06580318</v>
      </c>
      <c r="B235" s="311" t="str">
        <f t="shared" si="5"/>
        <v>05/06/2019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06580318</v>
      </c>
      <c r="B236" s="311" t="str">
        <f t="shared" si="5"/>
        <v>05/06/2019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06580318</v>
      </c>
      <c r="B237" s="311" t="str">
        <f t="shared" si="5"/>
        <v>05/06/2019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06580318</v>
      </c>
      <c r="B238" s="311" t="str">
        <f t="shared" si="5"/>
        <v>05/06/2019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06580318</v>
      </c>
      <c r="B239" s="311" t="str">
        <f t="shared" si="5"/>
        <v>05/06/2019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06580318</v>
      </c>
      <c r="B240" s="311" t="str">
        <f t="shared" si="5"/>
        <v>05/06/2019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06580318</v>
      </c>
      <c r="B241" s="311" t="str">
        <f t="shared" si="5"/>
        <v>05/06/2019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06580318</v>
      </c>
      <c r="B242" s="311" t="str">
        <f t="shared" si="5"/>
        <v>05/06/2019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06580318</v>
      </c>
      <c r="B243" s="311" t="str">
        <f t="shared" si="5"/>
        <v>05/06/2019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EA2C729-8012-4470-97DE-13408B05699D}">
      <formula1>$T$2:$T$3</formula1>
    </dataValidation>
    <dataValidation type="list" allowBlank="1" showErrorMessage="1" errorTitle="Bocal de regroupement" sqref="F78" xr:uid="{C0043657-D31F-4EF9-A00C-8840E09CA7C5}">
      <formula1>#REF!</formula1>
    </dataValidation>
    <dataValidation type="list" allowBlank="1" showErrorMessage="1" errorTitle="Abondance végétation de 0 à 5" sqref="K78" xr:uid="{29BDC242-AD4E-4E60-880D-B172361A07C6}">
      <formula1>#REF!</formula1>
    </dataValidation>
    <dataValidation type="list" allowBlank="1" showErrorMessage="1" errorTitle="Intensité du comatage de 0 à 5" sqref="H78" xr:uid="{3C89C128-D379-4F1E-9593-26F603BB4A1E}">
      <formula1>#REF!</formula1>
    </dataValidation>
    <dataValidation type="list" allowBlank="1" showErrorMessage="1" errorTitle="Codage SANDRE svp" sqref="E78" xr:uid="{B5D2AD40-7AC6-449C-AD8C-F250471AF318}">
      <formula1>#REF!</formula1>
    </dataValidation>
    <dataValidation type="list" allowBlank="1" showInputMessage="1" showErrorMessage="1" sqref="D78 IV67:IV78" xr:uid="{D20015AA-72F1-4ED0-9100-16103A8CDFE5}">
      <formula1>#REF!</formula1>
    </dataValidation>
    <dataValidation type="list" allowBlank="1" errorTitle="Codage SANDRE svp" sqref="E66:E77" xr:uid="{5939D108-377E-4014-95E7-0F149443A436}">
      <formula1>"N1, N3, N5 , N6"</formula1>
    </dataValidation>
    <dataValidation type="list" allowBlank="1" showInputMessage="1" sqref="D67:D77" xr:uid="{CCDD5511-ED6E-430A-96F5-474E1DBBC4E2}">
      <formula1>"S1, S2, S3, S9, S10, S11, S18, S24, S25, S28, S29, S30"</formula1>
    </dataValidation>
    <dataValidation allowBlank="1" showErrorMessage="1" errorTitle="Altitude en mètres" sqref="K23:N23" xr:uid="{A918A08A-196C-49E4-AFB8-A9B4C5593164}"/>
    <dataValidation type="list" allowBlank="1" errorTitle="Bocal de regroupement" sqref="F66:F77" xr:uid="{B231FFCB-C3E8-465C-BE1A-D79E959F176C}">
      <formula1>"PhA , PhB, PhC"</formula1>
    </dataValidation>
    <dataValidation type="list" allowBlank="1" errorTitle="Intensité du comatage de 0 à 5" sqref="H66:H77" xr:uid="{1B7D86DB-AA20-4F88-82C0-6DAB288C8F11}">
      <formula1>"0, 1, 2, 3, 4, 5"</formula1>
    </dataValidation>
    <dataValidation type="list" allowBlank="1" errorTitle="Stabilité ou non du substrat" sqref="I66:I77" xr:uid="{144DBCAA-6C55-49E5-B4D6-4FC66EBD62EB}">
      <formula1>"stable , moyennement stable , instable"</formula1>
    </dataValidation>
    <dataValidation type="list" allowBlank="1" errorTitle="Abondance végétation de 0 à 5" sqref="K66:K77" xr:uid="{44220609-1F9A-471C-B5B1-F08C8BA57F4E}">
      <formula1>"0, 1, 2, 3, 4, 5"</formula1>
    </dataValidation>
    <dataValidation type="list" allowBlank="1" errorTitle="Choisir une des 4 catégories" error="Vous devez indiquer une des 4 catégories de la liste déroulante" sqref="I39:I50" xr:uid="{1AFB2079-579B-4479-AFDC-D324811702D0}">
      <formula1>"D, M, MNR, P"</formula1>
    </dataValidation>
    <dataValidation type="list" allowBlank="1" sqref="D66" xr:uid="{D42CCC82-3E44-44EA-8C68-F62AFCDB156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F2846B9-7B49-4AA0-A6CE-74900E7F5A1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58EBD0C-1EBF-4982-9A7E-422CA3C8953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9BE2E80-F026-4CE9-A239-572A08538B8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8FA43E3-D6A3-477E-AE27-96D255AB8684}">
      <formula1>1</formula1>
      <formula2>3</formula2>
    </dataValidation>
    <dataValidation allowBlank="1" showErrorMessage="1" promptTitle="ATTENTION" prompt="en Lambert II étendu" sqref="G23 E27:E28" xr:uid="{0C968031-29A3-412D-8F79-E37AD611E637}"/>
    <dataValidation type="textLength" allowBlank="1" showInputMessage="1" showErrorMessage="1" sqref="A41:E41 IS42:IV42" xr:uid="{6E642FCA-8CDC-4AB4-BD7A-F99E5EF3ED25}">
      <formula1>0</formula1>
      <formula2>50</formula2>
    </dataValidation>
    <dataValidation type="whole" allowBlank="1" showErrorMessage="1" errorTitle="Altitude en mètres" sqref="I23:I28" xr:uid="{4EA7E980-51CE-4A5B-BB41-A879B165D520}">
      <formula1>0</formula1>
      <formula2>4000</formula2>
    </dataValidation>
    <dataValidation type="decimal" allowBlank="1" showErrorMessage="1" errorTitle="Recouvrement en % de 0 à 100" sqref="H39:H50" xr:uid="{F3B8B672-0CE4-43B7-BA76-8B27F11B9691}">
      <formula1>0</formula1>
      <formula2>100</formula2>
    </dataValidation>
    <dataValidation type="textLength" operator="equal" allowBlank="1" showErrorMessage="1" errorTitle="Code INSEE selon le type 00000" sqref="F23" xr:uid="{C323D3B3-9C2B-421B-A562-216C06A4E4D6}">
      <formula1>5</formula1>
      <formula2>0</formula2>
    </dataValidation>
    <dataValidation type="date" allowBlank="1" showErrorMessage="1" errorTitle="Date du prélèvement (jj/mm/aaaa)" sqref="IV40" xr:uid="{42091DE6-1FC4-4762-A6F0-77F8382CB72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2019-12-23T09:33:18Z</dcterms:created>
  <dcterms:modified xsi:type="dcterms:W3CDTF">2019-12-23T09:33:21Z</dcterms:modified>
</cp:coreProperties>
</file>