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JAMON\18072_JAMON_exports\"/>
    </mc:Choice>
  </mc:AlternateContent>
  <xr:revisionPtr revIDLastSave="0" documentId="13_ncr:1_{5CA35124-A160-4A24-98CD-B3F5F1D121FE}" xr6:coauthVersionLast="41" xr6:coauthVersionMax="41" xr10:uidLastSave="{00000000-0000-0000-0000-000000000000}"/>
  <bookViews>
    <workbookView xWindow="28680" yWindow="-120" windowWidth="29040" windowHeight="15840" xr2:uid="{79999395-13D0-45F0-9ACF-3394ED340DF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<sst xmlns="http://schemas.openxmlformats.org/spreadsheetml/2006/main" count="978" uniqueCount="331">
  <si>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</si>
  <si>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</si>
  <si>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</si>
  <si>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</si>
  <si>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</si>
  <si>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</si>
  <si>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</si>
  <si>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</si>
  <si>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</si>
  <si>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</si>
  <si>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</si>
  <si>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</si>
  <si>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</si>
  <si>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</si>
  <si>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</si>
  <si>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</si>
  <si>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</si>
  <si>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</si>
  <si>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</si>
  <si>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</si>
  <si>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</si>
  <si>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</si>
  <si>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</si>
  <si>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</si>
  <si>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</si>
  <si>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</si>
  <si>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</si>
  <si>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</si>
  <si>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</si>
  <si>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</si>
  <si>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</si>
  <si>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</si>
  <si>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</si>
  <si>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</si>
  <si>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</si>
  <si>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</si>
  <si>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</si>
  <si>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</si>
  <si>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</si>
  <si>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</si>
  <si>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</si>
  <si>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</si>
  <si>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</si>
  <si>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</si>
  <si>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</si>
  <si>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</si>
  <si>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</si>
  <si>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</si>
  <si>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</si>
  <si>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</si>
  <si>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</si>
  <si>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</si>
  <si>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</si>
  <si>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</si>
  <si>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</si>
  <si>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06580330</t>
  </si>
  <si>
    <t>JABRON</t>
  </si>
  <si>
    <t>JABRON A MONTELIMAR</t>
  </si>
  <si>
    <t>MONTELIMAR</t>
  </si>
  <si>
    <t>Réseau de contrôle et surveillance</t>
  </si>
  <si>
    <t>facultatif #</t>
  </si>
  <si>
    <t>CODE_OPERATION</t>
  </si>
  <si>
    <t>TYPO_NATIONALE</t>
  </si>
  <si>
    <t>04/07/2018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</si>
  <si>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</si>
  <si>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</si>
  <si>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</si>
  <si>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</si>
  <si>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</si>
  <si>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</si>
  <si>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</si>
  <si>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</si>
  <si>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</si>
  <si>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</si>
  <si>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</si>
  <si>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</si>
  <si>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</si>
  <si>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</si>
  <si>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</si>
  <si>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</si>
  <si>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</si>
  <si>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</si>
  <si>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</si>
  <si>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</si>
  <si>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</si>
  <si>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</si>
  <si>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</si>
  <si>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</si>
  <si>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</si>
  <si>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</si>
  <si>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</si>
  <si>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</si>
  <si>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</si>
  <si>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</si>
  <si>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</si>
  <si>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</si>
  <si>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</si>
  <si>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</si>
  <si>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</si>
  <si>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</si>
  <si>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</si>
  <si>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</si>
  <si>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</si>
  <si>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</si>
  <si>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</si>
  <si>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</si>
  <si>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</si>
  <si>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</si>
  <si>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</si>
  <si>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</si>
  <si>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</si>
  <si>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</si>
  <si>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</si>
  <si>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</si>
  <si>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</si>
  <si>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</si>
  <si>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</si>
  <si>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</si>
  <si>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</si>
  <si>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</si>
  <si>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</si>
  <si>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</si>
  <si>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</si>
  <si>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</si>
  <si>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</si>
  <si>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</si>
  <si>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</si>
  <si>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</si>
  <si>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</si>
  <si>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</si>
  <si>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</si>
  <si>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</si>
  <si>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</si>
  <si>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</si>
  <si>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</si>
  <si>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</si>
  <si>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</si>
  <si>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</si>
  <si>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</si>
  <si>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</si>
  <si>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</si>
  <si>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</si>
  <si>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</si>
  <si>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</si>
  <si>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</si>
  <si>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</si>
  <si>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</si>
  <si>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</si>
  <si>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</si>
  <si>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</si>
  <si>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</si>
  <si>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</si>
  <si>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</si>
  <si>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</si>
  <si>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</si>
  <si>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</si>
  <si>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</si>
  <si>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</si>
  <si>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</si>
  <si>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</si>
  <si>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</si>
  <si>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</si>
  <si>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</si>
  <si>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</si>
  <si>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</si>
  <si>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</si>
  <si>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</si>
  <si>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</si>
  <si>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</si>
  <si>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</si>
  <si>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</si>
  <si>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</si>
  <si>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</si>
  <si>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</si>
  <si>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Hydropsychidae</t>
  </si>
  <si>
    <t>211</t>
  </si>
  <si>
    <t>Cheumatopsyche</t>
  </si>
  <si>
    <t>221</t>
  </si>
  <si>
    <t>Hydropsyche</t>
  </si>
  <si>
    <t>212</t>
  </si>
  <si>
    <t>Hydroptila</t>
  </si>
  <si>
    <t>200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</si>
  <si>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</si>
  <si>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</si>
  <si>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</si>
  <si>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</si>
  <si>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</si>
  <si>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</si>
  <si>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</si>
  <si>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</si>
  <si>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</si>
  <si>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</si>
  <si>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</si>
  <si>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</si>
  <si>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</si>
  <si>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</si>
  <si>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</si>
  <si>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</si>
  <si>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Aphelocheirus</t>
  </si>
  <si>
    <t>721</t>
  </si>
  <si>
    <t>Helichus = Pomatinus</t>
  </si>
  <si>
    <t>611</t>
  </si>
  <si>
    <t>Elmis</t>
  </si>
  <si>
    <t>618</t>
  </si>
  <si>
    <t>Esolus</t>
  </si>
  <si>
    <t>619</t>
  </si>
  <si>
    <t>Normandia</t>
  </si>
  <si>
    <t>624</t>
  </si>
  <si>
    <t>Riolus</t>
  </si>
  <si>
    <t>625</t>
  </si>
  <si>
    <t>Stenelmis</t>
  </si>
  <si>
    <t>617</t>
  </si>
  <si>
    <t>Hydrocyphon</t>
  </si>
  <si>
    <t>637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</si>
  <si>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</si>
  <si>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</si>
  <si>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</si>
  <si>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</si>
  <si>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</si>
  <si>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</si>
  <si>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</si>
  <si>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</si>
  <si>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</si>
  <si>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</si>
  <si>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Calopteryx</t>
  </si>
  <si>
    <t>650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</si>
  <si>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</si>
  <si>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</si>
  <si>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</si>
  <si>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</si>
  <si>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</si>
  <si>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</si>
  <si>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</si>
  <si>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</si>
  <si>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</si>
  <si>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Sphaeriidae</t>
  </si>
  <si>
    <t>1042</t>
  </si>
  <si>
    <t>Potamopyrgus</t>
  </si>
  <si>
    <t>978</t>
  </si>
  <si>
    <t>OLIGOCHAETA</t>
  </si>
  <si>
    <t>933</t>
  </si>
  <si>
    <t>Tricladida</t>
  </si>
  <si>
    <t>1054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</si>
  <si>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</si>
  <si>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</si>
  <si>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</si>
  <si>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</si>
  <si>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</si>
  <si>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</si>
  <si>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</si>
  <si>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</si>
  <si>
    <t>18690155900069</t>
  </si>
  <si>
    <t>AERMC</t>
  </si>
  <si>
    <t>JAMON_2018-07-04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</si>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</sst>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80C403AF-E956-4736-ACDF-5FE98BF6258F}"/>
    <cellStyle name="Normal_résultats" xfId="1" xr:uid="{C4ECEA8E-8B22-43BA-A946-BDBD09C59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AABA-EE15-4B7B-8158-7B4ACB28445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254</v>
      </c>
      <c r="B1" s="154"/>
      <c r="C1" s="155"/>
      <c r="D1" s="155"/>
      <c r="E1" s="155"/>
      <c r="F1" s="155"/>
      <c r="G1" s="155"/>
      <c r="H1" s="155"/>
      <c r="I1" s="156" t="s">
        <v>255</v>
      </c>
      <c r="J1" s="157" t="s">
        <v>254</v>
      </c>
      <c r="K1" s="158"/>
      <c r="L1" s="155"/>
      <c r="M1" s="155"/>
      <c r="N1" s="155"/>
      <c r="O1" s="155"/>
      <c r="P1" s="159"/>
      <c r="Q1" s="160"/>
      <c r="R1" s="156" t="s">
        <v>256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257</v>
      </c>
      <c r="D5" s="171" t="s">
        <v>21</v>
      </c>
      <c r="E5" s="170" t="s">
        <v>258</v>
      </c>
      <c r="F5" s="172" t="s">
        <v>259</v>
      </c>
      <c r="G5" s="170" t="s">
        <v>260</v>
      </c>
      <c r="H5" s="172" t="s">
        <v>261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6580330</v>
      </c>
      <c r="B6" s="179" t="s">
        <v>56</v>
      </c>
      <c r="C6" s="179" t="s">
        <v>57</v>
      </c>
      <c r="D6" s="180" t="s">
        <v>63</v>
      </c>
      <c r="E6" s="179">
        <v>839286.70228797593</v>
      </c>
      <c r="F6" s="179">
        <v>6385015.5816526841</v>
      </c>
      <c r="G6" s="179">
        <v>839065.24427216512</v>
      </c>
      <c r="H6" s="181">
        <v>6385059.7767677372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262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262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263</v>
      </c>
      <c r="F10" s="205"/>
      <c r="G10" s="206"/>
      <c r="H10" s="168"/>
      <c r="I10" s="168"/>
      <c r="J10" s="200" t="s">
        <v>264</v>
      </c>
      <c r="K10" s="201" t="s">
        <v>265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266</v>
      </c>
      <c r="C12" s="211">
        <v>22.3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267</v>
      </c>
      <c r="C13" s="214">
        <v>245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268</v>
      </c>
      <c r="C14" s="214">
        <v>11.157142857142857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269</v>
      </c>
      <c r="C15" s="219">
        <f>C13*C14</f>
        <v>2733.5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270</v>
      </c>
      <c r="C16" s="228">
        <f>+C15*0.05</f>
        <v>136.67500000000001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271</v>
      </c>
      <c r="K18" s="234" t="s">
        <v>83</v>
      </c>
      <c r="L18" s="235" t="s">
        <v>115</v>
      </c>
      <c r="M18" s="235" t="s">
        <v>264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93</v>
      </c>
      <c r="L19" s="231" t="s">
        <v>123</v>
      </c>
      <c r="M19" s="231" t="s">
        <v>145</v>
      </c>
      <c r="N19" s="238">
        <v>20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99</v>
      </c>
      <c r="L20" s="231" t="s">
        <v>133</v>
      </c>
      <c r="M20" s="231" t="s">
        <v>145</v>
      </c>
      <c r="N20" s="238">
        <v>30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103</v>
      </c>
      <c r="L21" s="231" t="s">
        <v>128</v>
      </c>
      <c r="M21" s="231" t="s">
        <v>145</v>
      </c>
      <c r="N21" s="238">
        <v>25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105</v>
      </c>
      <c r="L22" s="231" t="s">
        <v>123</v>
      </c>
      <c r="M22" s="231" t="s">
        <v>145</v>
      </c>
      <c r="N22" s="238">
        <v>20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272</v>
      </c>
      <c r="D23" s="197"/>
      <c r="E23" s="197"/>
      <c r="F23" s="244"/>
      <c r="J23" s="240" t="s">
        <v>150</v>
      </c>
      <c r="K23" s="231" t="s">
        <v>96</v>
      </c>
      <c r="L23" s="231" t="s">
        <v>128</v>
      </c>
      <c r="M23" s="231" t="s">
        <v>151</v>
      </c>
      <c r="N23" s="238">
        <v>30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96</v>
      </c>
      <c r="L24" s="231" t="s">
        <v>133</v>
      </c>
      <c r="M24" s="231" t="s">
        <v>151</v>
      </c>
      <c r="N24" s="238">
        <v>25</v>
      </c>
      <c r="O24" s="238"/>
      <c r="P24" s="238"/>
      <c r="Q24" s="238"/>
      <c r="R24" s="239"/>
      <c r="S24" s="159"/>
    </row>
    <row r="25" spans="1:19" ht="14.25" customHeight="1">
      <c r="A25" s="245" t="s">
        <v>273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96</v>
      </c>
      <c r="L25" s="231" t="s">
        <v>123</v>
      </c>
      <c r="M25" s="231" t="s">
        <v>151</v>
      </c>
      <c r="N25" s="238">
        <v>15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274</v>
      </c>
      <c r="D26" s="201"/>
      <c r="E26" s="201"/>
      <c r="F26" s="247"/>
      <c r="J26" s="240" t="s">
        <v>154</v>
      </c>
      <c r="K26" s="231" t="s">
        <v>96</v>
      </c>
      <c r="L26" s="231" t="s">
        <v>128</v>
      </c>
      <c r="M26" s="231" t="s">
        <v>151</v>
      </c>
      <c r="N26" s="238">
        <v>20</v>
      </c>
      <c r="O26" s="238"/>
      <c r="P26" s="238"/>
      <c r="Q26" s="238"/>
      <c r="R26" s="239"/>
      <c r="S26" s="159"/>
    </row>
    <row r="27" spans="1:19" ht="14.25" customHeight="1">
      <c r="A27" s="245" t="s">
        <v>258</v>
      </c>
      <c r="B27" s="246"/>
      <c r="C27" s="188" t="s">
        <v>275</v>
      </c>
      <c r="D27" s="188"/>
      <c r="E27" s="188"/>
      <c r="F27" s="247"/>
      <c r="J27" s="240" t="s">
        <v>155</v>
      </c>
      <c r="K27" s="231" t="s">
        <v>96</v>
      </c>
      <c r="L27" s="231" t="s">
        <v>133</v>
      </c>
      <c r="M27" s="231" t="s">
        <v>156</v>
      </c>
      <c r="N27" s="238">
        <v>30</v>
      </c>
      <c r="O27" s="238"/>
      <c r="P27" s="238"/>
      <c r="Q27" s="238"/>
      <c r="R27" s="239"/>
      <c r="S27" s="159"/>
    </row>
    <row r="28" spans="1:19" ht="14.25" customHeight="1">
      <c r="A28" s="245" t="s">
        <v>259</v>
      </c>
      <c r="B28" s="246"/>
      <c r="C28" s="188" t="s">
        <v>276</v>
      </c>
      <c r="D28" s="188"/>
      <c r="E28" s="188"/>
      <c r="F28" s="247"/>
      <c r="J28" s="240" t="s">
        <v>157</v>
      </c>
      <c r="K28" s="231" t="s">
        <v>96</v>
      </c>
      <c r="L28" s="231" t="s">
        <v>123</v>
      </c>
      <c r="M28" s="231" t="s">
        <v>156</v>
      </c>
      <c r="N28" s="238">
        <v>10</v>
      </c>
      <c r="O28" s="238"/>
      <c r="P28" s="238"/>
      <c r="Q28" s="238"/>
      <c r="R28" s="239"/>
      <c r="S28" s="159"/>
    </row>
    <row r="29" spans="1:19" ht="14.25" customHeight="1">
      <c r="A29" s="245" t="s">
        <v>260</v>
      </c>
      <c r="B29" s="246"/>
      <c r="C29" s="188" t="s">
        <v>277</v>
      </c>
      <c r="D29" s="188"/>
      <c r="E29" s="188"/>
      <c r="F29" s="247"/>
      <c r="J29" s="240" t="s">
        <v>158</v>
      </c>
      <c r="K29" s="231" t="s">
        <v>96</v>
      </c>
      <c r="L29" s="231" t="s">
        <v>128</v>
      </c>
      <c r="M29" s="231" t="s">
        <v>156</v>
      </c>
      <c r="N29" s="238">
        <v>10</v>
      </c>
      <c r="O29" s="238"/>
      <c r="P29" s="238"/>
      <c r="Q29" s="238"/>
      <c r="R29" s="239"/>
    </row>
    <row r="30" spans="1:19" ht="14.25" customHeight="1">
      <c r="A30" s="245" t="s">
        <v>261</v>
      </c>
      <c r="B30" s="246"/>
      <c r="C30" s="188" t="s">
        <v>278</v>
      </c>
      <c r="D30" s="188"/>
      <c r="E30" s="188"/>
      <c r="F30" s="247"/>
      <c r="J30" s="248" t="s">
        <v>159</v>
      </c>
      <c r="K30" s="249" t="s">
        <v>96</v>
      </c>
      <c r="L30" s="249" t="s">
        <v>133</v>
      </c>
      <c r="M30" s="249" t="s">
        <v>156</v>
      </c>
      <c r="N30" s="250">
        <v>45</v>
      </c>
      <c r="O30" s="250"/>
      <c r="P30" s="250"/>
      <c r="Q30" s="250"/>
      <c r="R30" s="251"/>
    </row>
    <row r="31" spans="1:19" ht="14.25" customHeight="1">
      <c r="A31" s="245" t="s">
        <v>266</v>
      </c>
      <c r="B31" s="246"/>
      <c r="C31" s="188" t="s">
        <v>279</v>
      </c>
      <c r="D31" s="188"/>
      <c r="F31" s="247"/>
    </row>
    <row r="32" spans="1:19" ht="14.25" customHeight="1">
      <c r="A32" s="245" t="s">
        <v>267</v>
      </c>
      <c r="B32" s="246"/>
      <c r="C32" s="188" t="s">
        <v>280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268</v>
      </c>
      <c r="B33" s="252"/>
      <c r="C33" s="188" t="s">
        <v>281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269</v>
      </c>
      <c r="B34" s="252"/>
      <c r="C34" s="188" t="s">
        <v>282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270</v>
      </c>
      <c r="B35" s="252"/>
      <c r="C35" s="201" t="s">
        <v>283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284</v>
      </c>
      <c r="B36" s="252"/>
      <c r="C36" s="201" t="s">
        <v>285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286</v>
      </c>
      <c r="B37" s="262"/>
      <c r="C37" s="222" t="s">
        <v>287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254</v>
      </c>
      <c r="B41" s="158"/>
      <c r="C41" s="155"/>
      <c r="D41" s="155"/>
      <c r="E41" s="155"/>
      <c r="F41" s="155"/>
      <c r="G41" s="156" t="s">
        <v>288</v>
      </c>
      <c r="H41" s="157" t="s">
        <v>254</v>
      </c>
      <c r="I41" s="158"/>
      <c r="J41" s="155"/>
      <c r="K41" s="155"/>
      <c r="L41" s="155"/>
      <c r="M41" s="155"/>
      <c r="Q41" s="156" t="s">
        <v>289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290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291</v>
      </c>
      <c r="B47" s="277"/>
      <c r="C47" s="277"/>
      <c r="D47" s="277"/>
      <c r="E47" s="277"/>
      <c r="F47" s="277"/>
      <c r="G47" s="278"/>
      <c r="H47" s="279" t="s">
        <v>292</v>
      </c>
      <c r="I47" s="280" t="s">
        <v>293</v>
      </c>
      <c r="J47" s="281"/>
      <c r="K47" s="280" t="s">
        <v>294</v>
      </c>
      <c r="L47" s="281"/>
      <c r="M47" s="280" t="s">
        <v>295</v>
      </c>
      <c r="N47" s="281"/>
      <c r="O47" s="280" t="s">
        <v>296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297</v>
      </c>
      <c r="B49" s="289" t="s">
        <v>298</v>
      </c>
      <c r="C49" s="290" t="s">
        <v>84</v>
      </c>
      <c r="D49" s="291" t="s">
        <v>299</v>
      </c>
      <c r="E49" s="292" t="s">
        <v>300</v>
      </c>
      <c r="F49" s="292" t="s">
        <v>301</v>
      </c>
      <c r="G49" s="292" t="s">
        <v>302</v>
      </c>
      <c r="H49" s="293"/>
      <c r="I49" s="288" t="s">
        <v>303</v>
      </c>
      <c r="J49" s="288" t="s">
        <v>304</v>
      </c>
      <c r="K49" s="294" t="s">
        <v>303</v>
      </c>
      <c r="L49" s="295" t="s">
        <v>304</v>
      </c>
      <c r="M49" s="294" t="s">
        <v>303</v>
      </c>
      <c r="N49" s="295" t="s">
        <v>304</v>
      </c>
      <c r="O49" s="294" t="s">
        <v>303</v>
      </c>
      <c r="P49" s="295" t="s">
        <v>304</v>
      </c>
      <c r="Q49" s="296" t="s">
        <v>305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306</v>
      </c>
      <c r="B51" s="307" t="s">
        <v>306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307</v>
      </c>
      <c r="B52" s="315" t="s">
        <v>308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309</v>
      </c>
      <c r="B53" s="315" t="s">
        <v>310</v>
      </c>
      <c r="C53" s="316" t="s">
        <v>91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311</v>
      </c>
      <c r="B54" s="315" t="s">
        <v>312</v>
      </c>
      <c r="C54" s="322" t="s">
        <v>93</v>
      </c>
      <c r="D54" s="317">
        <v>8</v>
      </c>
      <c r="E54" s="317">
        <v>1</v>
      </c>
      <c r="F54" s="318" t="s">
        <v>94</v>
      </c>
      <c r="G54" s="319"/>
      <c r="H54" s="302"/>
      <c r="I54" s="319"/>
      <c r="J54" s="319"/>
      <c r="K54" s="320"/>
      <c r="L54" s="321"/>
      <c r="M54" s="320"/>
      <c r="N54" s="321">
        <v>1</v>
      </c>
      <c r="O54" s="320" t="s">
        <v>144</v>
      </c>
      <c r="P54" s="321">
        <v>2</v>
      </c>
      <c r="Q54" s="319">
        <v>1</v>
      </c>
    </row>
    <row r="55" spans="1:256" ht="33.75">
      <c r="A55" s="314" t="s">
        <v>313</v>
      </c>
      <c r="B55" s="315" t="s">
        <v>314</v>
      </c>
      <c r="C55" s="322" t="s">
        <v>96</v>
      </c>
      <c r="D55" s="317">
        <v>7</v>
      </c>
      <c r="E55" s="317">
        <v>95</v>
      </c>
      <c r="F55" s="318" t="s">
        <v>97</v>
      </c>
      <c r="G55" s="319"/>
      <c r="H55" s="302"/>
      <c r="I55" s="319"/>
      <c r="J55" s="319"/>
      <c r="K55" s="320" t="s">
        <v>315</v>
      </c>
      <c r="L55" s="321">
        <v>2</v>
      </c>
      <c r="M55" s="320" t="s">
        <v>316</v>
      </c>
      <c r="N55" s="321">
        <v>3</v>
      </c>
      <c r="O55" s="320" t="s">
        <v>317</v>
      </c>
      <c r="P55" s="321">
        <v>1</v>
      </c>
      <c r="Q55" s="319">
        <v>8</v>
      </c>
    </row>
    <row r="56" spans="1:256" ht="33.75">
      <c r="A56" s="314" t="s">
        <v>318</v>
      </c>
      <c r="B56" s="315" t="s">
        <v>319</v>
      </c>
      <c r="C56" s="322" t="s">
        <v>99</v>
      </c>
      <c r="D56" s="317">
        <v>6</v>
      </c>
      <c r="E56" s="317">
        <v>1</v>
      </c>
      <c r="F56" s="318" t="s">
        <v>94</v>
      </c>
      <c r="G56" s="319"/>
      <c r="H56" s="302"/>
      <c r="I56" s="319"/>
      <c r="J56" s="319"/>
      <c r="K56" s="320" t="s">
        <v>146</v>
      </c>
      <c r="L56" s="321">
        <v>2</v>
      </c>
      <c r="M56" s="320"/>
      <c r="N56" s="321">
        <v>1</v>
      </c>
      <c r="O56" s="320"/>
      <c r="P56" s="321"/>
      <c r="Q56" s="319">
        <v>1</v>
      </c>
    </row>
    <row r="57" spans="1:256" ht="22.5">
      <c r="A57" s="314" t="s">
        <v>320</v>
      </c>
      <c r="B57" s="315" t="s">
        <v>321</v>
      </c>
      <c r="C57" s="316" t="s">
        <v>101</v>
      </c>
      <c r="D57" s="317">
        <v>5</v>
      </c>
      <c r="E57" s="317"/>
      <c r="F57" s="318"/>
      <c r="G57" s="319"/>
      <c r="H57" s="302"/>
      <c r="I57" s="319"/>
      <c r="J57" s="319"/>
      <c r="K57" s="320"/>
      <c r="L57" s="321"/>
      <c r="M57" s="320"/>
      <c r="N57" s="321"/>
      <c r="O57" s="320"/>
      <c r="P57" s="321"/>
      <c r="Q57" s="319">
        <v>0</v>
      </c>
    </row>
    <row r="58" spans="1:256" ht="22.5">
      <c r="A58" s="314" t="s">
        <v>322</v>
      </c>
      <c r="B58" s="315" t="s">
        <v>323</v>
      </c>
      <c r="C58" s="316" t="s">
        <v>103</v>
      </c>
      <c r="D58" s="317">
        <v>4</v>
      </c>
      <c r="E58" s="317">
        <v>1</v>
      </c>
      <c r="F58" s="318" t="s">
        <v>94</v>
      </c>
      <c r="G58" s="319"/>
      <c r="H58" s="302"/>
      <c r="I58" s="319"/>
      <c r="J58" s="319"/>
      <c r="K58" s="320"/>
      <c r="L58" s="321"/>
      <c r="M58" s="320" t="s">
        <v>148</v>
      </c>
      <c r="N58" s="321">
        <v>2</v>
      </c>
      <c r="O58" s="320"/>
      <c r="P58" s="321">
        <v>1</v>
      </c>
      <c r="Q58" s="319">
        <v>1</v>
      </c>
    </row>
    <row r="59" spans="1:256" ht="22.5">
      <c r="A59" s="314" t="s">
        <v>324</v>
      </c>
      <c r="B59" s="315" t="s">
        <v>325</v>
      </c>
      <c r="C59" s="316" t="s">
        <v>105</v>
      </c>
      <c r="D59" s="317">
        <v>3</v>
      </c>
      <c r="E59" s="317">
        <v>1</v>
      </c>
      <c r="F59" s="318" t="s">
        <v>94</v>
      </c>
      <c r="G59" s="319"/>
      <c r="H59" s="302"/>
      <c r="I59" s="319"/>
      <c r="J59" s="319"/>
      <c r="K59" s="320"/>
      <c r="L59" s="321"/>
      <c r="M59" s="320"/>
      <c r="N59" s="321"/>
      <c r="O59" s="320" t="s">
        <v>149</v>
      </c>
      <c r="P59" s="321">
        <v>1</v>
      </c>
      <c r="Q59" s="319">
        <v>1</v>
      </c>
    </row>
    <row r="60" spans="1:256">
      <c r="A60" s="314" t="s">
        <v>326</v>
      </c>
      <c r="B60" s="315" t="s">
        <v>327</v>
      </c>
      <c r="C60" s="316" t="s">
        <v>107</v>
      </c>
      <c r="D60" s="317">
        <v>2</v>
      </c>
      <c r="E60" s="317"/>
      <c r="F60" s="318"/>
      <c r="G60" s="319"/>
      <c r="H60" s="302"/>
      <c r="I60" s="319"/>
      <c r="J60" s="319"/>
      <c r="K60" s="320"/>
      <c r="L60" s="321"/>
      <c r="M60" s="320"/>
      <c r="N60" s="321"/>
      <c r="O60" s="320"/>
      <c r="P60" s="321"/>
      <c r="Q60" s="319">
        <v>0</v>
      </c>
    </row>
    <row r="61" spans="1:256">
      <c r="A61" s="314" t="s">
        <v>328</v>
      </c>
      <c r="B61" s="315" t="s">
        <v>328</v>
      </c>
      <c r="C61" s="316" t="s">
        <v>109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329</v>
      </c>
      <c r="B62" s="324" t="s">
        <v>330</v>
      </c>
      <c r="C62" s="325" t="s">
        <v>111</v>
      </c>
      <c r="D62" s="326">
        <v>0</v>
      </c>
      <c r="E62" s="326">
        <v>1</v>
      </c>
      <c r="F62" s="327" t="s">
        <v>94</v>
      </c>
      <c r="G62" s="328"/>
      <c r="H62" s="302"/>
      <c r="I62" s="328"/>
      <c r="J62" s="328"/>
      <c r="K62" s="329"/>
      <c r="L62" s="330"/>
      <c r="M62" s="329"/>
      <c r="N62" s="330">
        <v>2</v>
      </c>
      <c r="O62" s="329"/>
      <c r="P62" s="330">
        <v>1</v>
      </c>
      <c r="Q62" s="328">
        <v>0</v>
      </c>
    </row>
    <row r="63" spans="1:256" ht="27.75" customHeight="1" thickBot="1">
      <c r="H63" s="331" t="s">
        <v>305</v>
      </c>
      <c r="I63" s="332">
        <v>0</v>
      </c>
      <c r="J63" s="333"/>
      <c r="K63" s="332">
        <v>4</v>
      </c>
      <c r="L63" s="333"/>
      <c r="M63" s="332">
        <v>4</v>
      </c>
      <c r="N63" s="333"/>
      <c r="O63" s="332">
        <v>4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C8C125B-6FFC-4FA6-93F1-2A04AA5FA9BF}">
      <formula1>0</formula1>
      <formula2>50</formula2>
    </dataValidation>
    <dataValidation type="date" allowBlank="1" showErrorMessage="1" errorTitle="Date du prélèvement (jj/mm/aaaa)" sqref="D6:H6" xr:uid="{08601110-2044-4A7B-AD32-CFBC734353A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C304-4D81-43C1-A7A9-C246E728B2EB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251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26198</v>
      </c>
      <c r="G23" s="36">
        <v>839005</v>
      </c>
      <c r="H23" s="36">
        <v>6385078</v>
      </c>
      <c r="I23" s="36">
        <v>80</v>
      </c>
      <c r="J23" s="36" t="s">
        <v>59</v>
      </c>
      <c r="K23" s="35">
        <v>839286.70228797593</v>
      </c>
      <c r="L23" s="35">
        <v>6385015.5816526841</v>
      </c>
      <c r="M23" s="35">
        <v>839065.24427216512</v>
      </c>
      <c r="N23" s="35">
        <v>6385059.7767677372</v>
      </c>
      <c r="O23" s="36">
        <v>22.3</v>
      </c>
      <c r="P23" s="36">
        <v>245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252</v>
      </c>
      <c r="B26" s="42" t="s">
        <v>253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11.157142857142857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92</v>
      </c>
      <c r="G42" s="79" t="s">
        <v>93</v>
      </c>
      <c r="H42" s="83">
        <v>1</v>
      </c>
      <c r="I42" s="80" t="s">
        <v>94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95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</v>
      </c>
      <c r="I44" s="80" t="s">
        <v>94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/>
      <c r="I45" s="80"/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94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>
        <v>1</v>
      </c>
      <c r="I47" s="80" t="s">
        <v>94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/>
      <c r="I48" s="80"/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1</v>
      </c>
      <c r="I50" s="80" t="s">
        <v>94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114</v>
      </c>
      <c r="C55" s="12"/>
      <c r="D55" s="12"/>
      <c r="E55" s="12"/>
      <c r="F55" s="13"/>
      <c r="G55" s="93"/>
      <c r="J55"/>
      <c r="T55"/>
    </row>
    <row r="56" spans="1:256">
      <c r="A56" s="18" t="s">
        <v>115</v>
      </c>
      <c r="B56" s="10" t="s">
        <v>114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116</v>
      </c>
      <c r="B57" s="10" t="s">
        <v>117</v>
      </c>
      <c r="C57" s="10"/>
      <c r="D57" s="10"/>
      <c r="E57" s="10"/>
      <c r="F57" s="19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8" t="s">
        <v>120</v>
      </c>
      <c r="B58" s="10" t="s">
        <v>121</v>
      </c>
      <c r="C58" s="10"/>
      <c r="D58" s="10"/>
      <c r="E58" s="10"/>
      <c r="F58" s="19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8" t="s">
        <v>125</v>
      </c>
      <c r="B59" s="10" t="s">
        <v>126</v>
      </c>
      <c r="C59" s="10"/>
      <c r="D59" s="10"/>
      <c r="E59" s="10"/>
      <c r="F59" s="19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8" t="s">
        <v>130</v>
      </c>
      <c r="B60" s="10" t="s">
        <v>131</v>
      </c>
      <c r="C60" s="10"/>
      <c r="D60" s="10"/>
      <c r="E60" s="10"/>
      <c r="F60" s="19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8" t="s">
        <v>135</v>
      </c>
      <c r="B61" s="10" t="s">
        <v>136</v>
      </c>
      <c r="C61" s="10"/>
      <c r="D61" s="10"/>
      <c r="E61" s="10"/>
      <c r="F61" s="19"/>
      <c r="G61" s="97"/>
      <c r="H61" s="98" t="s">
        <v>137</v>
      </c>
      <c r="I61" s="98" t="s">
        <v>138</v>
      </c>
      <c r="J61" s="98" t="s">
        <v>139</v>
      </c>
      <c r="O61" s="52"/>
      <c r="P61" s="52"/>
      <c r="Q61" s="52"/>
      <c r="R61" s="52"/>
      <c r="S61" s="52"/>
      <c r="T61" s="52"/>
    </row>
    <row r="62" spans="1:256">
      <c r="A62" s="26" t="s">
        <v>140</v>
      </c>
      <c r="B62" s="27" t="s">
        <v>141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33" t="s">
        <v>83</v>
      </c>
      <c r="E65" s="33" t="s">
        <v>115</v>
      </c>
      <c r="F65" s="33" t="s">
        <v>116</v>
      </c>
      <c r="G65" s="33" t="s">
        <v>120</v>
      </c>
      <c r="H65" s="33" t="s">
        <v>143</v>
      </c>
      <c r="I65" s="33" t="s">
        <v>130</v>
      </c>
      <c r="J65" s="33" t="s">
        <v>135</v>
      </c>
      <c r="K65" s="33" t="s">
        <v>140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93</v>
      </c>
      <c r="E66" s="80" t="s">
        <v>123</v>
      </c>
      <c r="F66" s="80" t="s">
        <v>145</v>
      </c>
      <c r="G66" s="80">
        <v>20</v>
      </c>
      <c r="H66" s="80"/>
      <c r="I66" s="80">
        <v>3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99</v>
      </c>
      <c r="E67" s="80" t="s">
        <v>133</v>
      </c>
      <c r="F67" s="80" t="s">
        <v>145</v>
      </c>
      <c r="G67" s="83">
        <v>30</v>
      </c>
      <c r="H67" s="80"/>
      <c r="I67" s="80">
        <v>3</v>
      </c>
      <c r="J67" s="83" t="s">
        <v>147</v>
      </c>
      <c r="K67" s="80">
        <v>3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103</v>
      </c>
      <c r="E68" s="80" t="s">
        <v>128</v>
      </c>
      <c r="F68" s="80" t="s">
        <v>145</v>
      </c>
      <c r="G68" s="83">
        <v>25</v>
      </c>
      <c r="H68" s="80"/>
      <c r="I68" s="80">
        <v>3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105</v>
      </c>
      <c r="E69" s="80" t="s">
        <v>123</v>
      </c>
      <c r="F69" s="80" t="s">
        <v>145</v>
      </c>
      <c r="G69" s="83">
        <v>20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128</v>
      </c>
      <c r="F70" s="80" t="s">
        <v>151</v>
      </c>
      <c r="G70" s="83">
        <v>30</v>
      </c>
      <c r="H70" s="80"/>
      <c r="I70" s="80">
        <v>3</v>
      </c>
      <c r="J70" s="83" t="s">
        <v>147</v>
      </c>
      <c r="K70" s="80">
        <v>3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96</v>
      </c>
      <c r="E71" s="80" t="s">
        <v>133</v>
      </c>
      <c r="F71" s="80" t="s">
        <v>151</v>
      </c>
      <c r="G71" s="83">
        <v>25</v>
      </c>
      <c r="H71" s="80"/>
      <c r="I71" s="80">
        <v>3</v>
      </c>
      <c r="J71" s="83" t="s">
        <v>147</v>
      </c>
      <c r="K71" s="80">
        <v>3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96</v>
      </c>
      <c r="E72" s="80" t="s">
        <v>123</v>
      </c>
      <c r="F72" s="80" t="s">
        <v>151</v>
      </c>
      <c r="G72" s="83">
        <v>15</v>
      </c>
      <c r="H72" s="80"/>
      <c r="I72" s="80">
        <v>3</v>
      </c>
      <c r="J72" s="83" t="s">
        <v>147</v>
      </c>
      <c r="K72" s="80">
        <v>3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96</v>
      </c>
      <c r="E73" s="80" t="s">
        <v>128</v>
      </c>
      <c r="F73" s="80" t="s">
        <v>151</v>
      </c>
      <c r="G73" s="83">
        <v>20</v>
      </c>
      <c r="H73" s="80"/>
      <c r="I73" s="80">
        <v>3</v>
      </c>
      <c r="J73" s="83" t="s">
        <v>147</v>
      </c>
      <c r="K73" s="80">
        <v>3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133</v>
      </c>
      <c r="F74" s="80" t="s">
        <v>156</v>
      </c>
      <c r="G74" s="83">
        <v>30</v>
      </c>
      <c r="H74" s="80"/>
      <c r="I74" s="80">
        <v>3</v>
      </c>
      <c r="J74" s="83" t="s">
        <v>147</v>
      </c>
      <c r="K74" s="80">
        <v>3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96</v>
      </c>
      <c r="E75" s="80" t="s">
        <v>123</v>
      </c>
      <c r="F75" s="80" t="s">
        <v>156</v>
      </c>
      <c r="G75" s="83">
        <v>10</v>
      </c>
      <c r="H75" s="80"/>
      <c r="I75" s="80">
        <v>3</v>
      </c>
      <c r="J75" s="83" t="s">
        <v>147</v>
      </c>
      <c r="K75" s="80">
        <v>3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96</v>
      </c>
      <c r="E76" s="80" t="s">
        <v>128</v>
      </c>
      <c r="F76" s="80" t="s">
        <v>156</v>
      </c>
      <c r="G76" s="83">
        <v>10</v>
      </c>
      <c r="H76" s="80"/>
      <c r="I76" s="80">
        <v>3</v>
      </c>
      <c r="J76" s="83" t="s">
        <v>147</v>
      </c>
      <c r="K76" s="80">
        <v>3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96</v>
      </c>
      <c r="E77" s="80" t="s">
        <v>133</v>
      </c>
      <c r="F77" s="80" t="s">
        <v>156</v>
      </c>
      <c r="G77" s="83">
        <v>45</v>
      </c>
      <c r="H77" s="80"/>
      <c r="I77" s="80">
        <v>3</v>
      </c>
      <c r="J77" s="83" t="s">
        <v>147</v>
      </c>
      <c r="K77" s="80">
        <v>3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145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/>
      <c r="F88" s="83"/>
      <c r="G88" s="83">
        <v>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/>
      <c r="F89" s="83"/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25</v>
      </c>
      <c r="F90" s="83">
        <v>13</v>
      </c>
      <c r="G90" s="83">
        <v>170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/>
      <c r="F91" s="83"/>
      <c r="G91" s="83">
        <v>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3</v>
      </c>
      <c r="F92" s="83">
        <v>7</v>
      </c>
      <c r="G92" s="83">
        <v>47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10</v>
      </c>
      <c r="F93" s="83">
        <v>18</v>
      </c>
      <c r="G93" s="83">
        <v>45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/>
      <c r="F94" s="83">
        <v>2</v>
      </c>
      <c r="G94" s="83">
        <v>6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/>
      <c r="F95" s="83"/>
      <c r="G95" s="83">
        <v>5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33</v>
      </c>
      <c r="F96" s="83">
        <v>64</v>
      </c>
      <c r="G96" s="83">
        <v>543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12</v>
      </c>
      <c r="F97" s="83">
        <v>199</v>
      </c>
      <c r="G97" s="83">
        <v>446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/>
      <c r="F98" s="83"/>
      <c r="G98" s="83">
        <v>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3</v>
      </c>
      <c r="F99" s="83">
        <v>1</v>
      </c>
      <c r="G99" s="83">
        <v>4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/>
      <c r="F100" s="83">
        <v>4</v>
      </c>
      <c r="G100" s="83">
        <v>11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2</v>
      </c>
      <c r="F101" s="83">
        <v>6</v>
      </c>
      <c r="G101" s="83">
        <v>10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1</v>
      </c>
      <c r="F102" s="83"/>
      <c r="G102" s="83">
        <v>1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1</v>
      </c>
      <c r="F103" s="83">
        <v>1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/>
      <c r="F104" s="83">
        <v>2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1</v>
      </c>
      <c r="F105" s="83">
        <v>6</v>
      </c>
      <c r="G105" s="83">
        <v>21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/>
      <c r="F106" s="83"/>
      <c r="G106" s="83">
        <v>1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/>
      <c r="F107" s="83">
        <v>12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5</v>
      </c>
      <c r="F108" s="83">
        <v>41</v>
      </c>
      <c r="G108" s="83">
        <v>9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/>
      <c r="F109" s="83"/>
      <c r="G109" s="83">
        <v>1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>
        <v>1351</v>
      </c>
      <c r="F110" s="83">
        <v>454</v>
      </c>
      <c r="G110" s="83">
        <v>117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/>
      <c r="F111" s="83">
        <v>1</v>
      </c>
      <c r="G111" s="83">
        <v>3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4</v>
      </c>
      <c r="F112" s="83">
        <v>8</v>
      </c>
      <c r="G112" s="83">
        <v>19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34</v>
      </c>
      <c r="F113" s="83">
        <v>60</v>
      </c>
      <c r="G113" s="83">
        <v>93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/>
      <c r="F114" s="83">
        <v>1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5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1361</v>
      </c>
      <c r="F116" s="83">
        <v>2742</v>
      </c>
      <c r="G116" s="83">
        <v>2147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 t="s">
        <v>230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231</v>
      </c>
      <c r="D118" s="119" t="s">
        <v>232</v>
      </c>
      <c r="E118" s="83" t="s">
        <v>230</v>
      </c>
      <c r="F118" s="83" t="s">
        <v>230</v>
      </c>
      <c r="G118" s="83" t="s">
        <v>230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233</v>
      </c>
      <c r="D119" s="119" t="s">
        <v>234</v>
      </c>
      <c r="E119" s="83">
        <v>4</v>
      </c>
      <c r="F119" s="83">
        <v>25</v>
      </c>
      <c r="G119" s="83">
        <v>3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235</v>
      </c>
      <c r="D120" s="119" t="s">
        <v>236</v>
      </c>
      <c r="E120" s="83"/>
      <c r="F120" s="83">
        <v>2</v>
      </c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237</v>
      </c>
      <c r="D121" s="119" t="s">
        <v>238</v>
      </c>
      <c r="E121" s="83">
        <v>15</v>
      </c>
      <c r="F121" s="83">
        <v>1</v>
      </c>
      <c r="G121" s="83">
        <v>28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239</v>
      </c>
      <c r="D122" s="119" t="s">
        <v>240</v>
      </c>
      <c r="E122" s="83">
        <v>398</v>
      </c>
      <c r="F122" s="83">
        <v>348</v>
      </c>
      <c r="G122" s="83">
        <v>79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241</v>
      </c>
      <c r="D123" s="119" t="s">
        <v>242</v>
      </c>
      <c r="E123" s="83"/>
      <c r="F123" s="83"/>
      <c r="G123" s="83">
        <v>5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243</v>
      </c>
      <c r="D124" s="119" t="s">
        <v>244</v>
      </c>
      <c r="E124" s="83">
        <v>1</v>
      </c>
      <c r="F124" s="83">
        <v>4</v>
      </c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245</v>
      </c>
      <c r="D125" s="119" t="s">
        <v>246</v>
      </c>
      <c r="E125" s="83">
        <v>11</v>
      </c>
      <c r="F125" s="83"/>
      <c r="G125" s="83">
        <v>2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247</v>
      </c>
      <c r="D126" s="119" t="s">
        <v>248</v>
      </c>
      <c r="E126" s="83"/>
      <c r="F126" s="83">
        <v>11</v>
      </c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249</v>
      </c>
      <c r="D127" s="119" t="s">
        <v>250</v>
      </c>
      <c r="E127" s="83"/>
      <c r="F127" s="83"/>
      <c r="G127" s="83" t="s">
        <v>230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AF006AE2-6223-4A65-B7AD-3A166DF18945}">
      <formula1>$T$2:$T$3</formula1>
    </dataValidation>
    <dataValidation type="list" allowBlank="1" showErrorMessage="1" errorTitle="Bocal de regroupement" sqref="F78" xr:uid="{1CEDBBE8-D919-4326-A7FA-683C0EE85AA7}">
      <formula1>#REF!</formula1>
    </dataValidation>
    <dataValidation type="list" allowBlank="1" showErrorMessage="1" errorTitle="Abondance végétation de 0 à 5" sqref="K78" xr:uid="{27E66B49-73F9-4CD2-ABA7-E4E5F152CC49}">
      <formula1>#REF!</formula1>
    </dataValidation>
    <dataValidation type="list" allowBlank="1" showErrorMessage="1" errorTitle="Intensité du comatage de 0 à 5" sqref="H78" xr:uid="{6F580545-8B29-47B1-8987-077944705F9E}">
      <formula1>#REF!</formula1>
    </dataValidation>
    <dataValidation type="list" allowBlank="1" showErrorMessage="1" errorTitle="Codage SANDRE svp" sqref="E78" xr:uid="{6AA8FF95-F6D7-492A-B15C-DC356DC8A982}">
      <formula1>#REF!</formula1>
    </dataValidation>
    <dataValidation type="list" allowBlank="1" showInputMessage="1" showErrorMessage="1" sqref="D78 IV67:IV78" xr:uid="{50B235D0-ECE0-4A57-AF35-E1AAB123092F}">
      <formula1>#REF!</formula1>
    </dataValidation>
    <dataValidation type="list" allowBlank="1" errorTitle="Codage SANDRE svp" sqref="E66:E77" xr:uid="{B42B7B7B-1DEB-4DDD-8092-E98E9C2454C4}">
      <formula1>"N1, N3, N5 , N6"</formula1>
    </dataValidation>
    <dataValidation type="list" allowBlank="1" showInputMessage="1" sqref="D67:D77" xr:uid="{1404ED6B-A9FF-42EC-906B-12AC03B4968A}">
      <formula1>"S1, S2, S3, S9, S10, S11, S18, S24, S25, S28, S29, S30"</formula1>
    </dataValidation>
    <dataValidation allowBlank="1" showErrorMessage="1" errorTitle="Altitude en mètres" sqref="K23:N23" xr:uid="{F4DB3CDA-894D-44BD-BDA5-9106BF08E464}"/>
    <dataValidation type="list" allowBlank="1" errorTitle="Bocal de regroupement" sqref="F66:F77" xr:uid="{A2B4BCEE-2C3B-4E37-861C-25F99BEA07F5}">
      <formula1>"PhA , PhB, PhC"</formula1>
    </dataValidation>
    <dataValidation type="list" allowBlank="1" errorTitle="Intensité du comatage de 0 à 5" sqref="H66:H77" xr:uid="{C592AC14-D921-4F72-9F99-4D2150400533}">
      <formula1>"0, 1, 2, 3, 4, 5"</formula1>
    </dataValidation>
    <dataValidation type="list" allowBlank="1" errorTitle="Stabilité ou non du substrat" sqref="I66:I77" xr:uid="{4CF18C17-22EB-4404-9893-2A8292D7E25F}">
      <formula1>"stable , moyennement stable , instable"</formula1>
    </dataValidation>
    <dataValidation type="list" allowBlank="1" errorTitle="Abondance végétation de 0 à 5" sqref="K66:K77" xr:uid="{0DB87654-9535-4C5D-BD6D-789324AE7514}">
      <formula1>"0, 1, 2, 3, 4, 5"</formula1>
    </dataValidation>
    <dataValidation type="list" allowBlank="1" errorTitle="Choisir une des 4 catégories" error="Vous devez indiquer une des 4 catégories de la liste déroulante" sqref="I39:I50" xr:uid="{15D4A58F-909B-4FA0-A4BD-C14F21D6A2E7}">
      <formula1>"D, M, MNR, P"</formula1>
    </dataValidation>
    <dataValidation type="list" allowBlank="1" sqref="D66" xr:uid="{093679FC-AF75-4C36-A295-ED6C4587113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711B46F-943E-40C7-9176-A88E4766F1B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C57B2B9-EC6F-47A4-9701-E0E529CD695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44FE60D-E6A4-4748-B20A-C3BD05FF17F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4D3F16B-26FF-4999-9A2D-840E87052587}">
      <formula1>1</formula1>
      <formula2>3</formula2>
    </dataValidation>
    <dataValidation allowBlank="1" showErrorMessage="1" promptTitle="ATTENTION" prompt="en Lambert II étendu" sqref="G23 E27:E28" xr:uid="{6BAD09FF-8B74-42BF-88E4-9B7A94D53358}"/>
    <dataValidation type="textLength" allowBlank="1" showInputMessage="1" showErrorMessage="1" sqref="A41:E41 IS42:IV42" xr:uid="{2D414A6D-0A20-4874-B611-B7B3E694B952}">
      <formula1>0</formula1>
      <formula2>50</formula2>
    </dataValidation>
    <dataValidation type="whole" allowBlank="1" showErrorMessage="1" errorTitle="Altitude en mètres" sqref="I23:I28" xr:uid="{6843C64B-026D-4885-A892-2B5AC96CF931}">
      <formula1>0</formula1>
      <formula2>4000</formula2>
    </dataValidation>
    <dataValidation type="decimal" allowBlank="1" showErrorMessage="1" errorTitle="Recouvrement en % de 0 à 100" sqref="H39:H50" xr:uid="{275F12CE-E0A5-41A2-9208-B7096E77C267}">
      <formula1>0</formula1>
      <formula2>100</formula2>
    </dataValidation>
    <dataValidation type="textLength" operator="equal" allowBlank="1" showErrorMessage="1" errorTitle="Code INSEE selon le type 00000" sqref="F23" xr:uid="{F0B02946-E6AE-4144-B2D7-059847C635D1}">
      <formula1>5</formula1>
      <formula2>0</formula2>
    </dataValidation>
    <dataValidation type="date" allowBlank="1" showErrorMessage="1" errorTitle="Date du prélèvement (jj/mm/aaaa)" sqref="IV40" xr:uid="{32649436-B897-4AF9-8288-BD225BC679C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2019-03-28T10:45:41Z</dcterms:created>
  <dcterms:modified xsi:type="dcterms:W3CDTF">2019-03-28T10:46:49Z</dcterms:modified>
</cp:coreProperties>
</file>