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VERBA\18072_VERBA_exports\"/>
    </mc:Choice>
  </mc:AlternateContent>
  <xr:revisionPtr revIDLastSave="0" documentId="13_ncr:1_{C94341D8-98EB-4BA5-B693-52A2A2FAD20A}" xr6:coauthVersionLast="41" xr6:coauthVersionMax="41" xr10:uidLastSave="{00000000-0000-0000-0000-000000000000}"/>
  <bookViews>
    <workbookView xWindow="28680" yWindow="-120" windowWidth="29040" windowHeight="15840" xr2:uid="{C5F68055-6F01-4931-AD26-EDA72457C2D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<sst xmlns="http://schemas.openxmlformats.org/spreadsheetml/2006/main" count="936" uniqueCount="291">
  <si>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</si>
  <si>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</si>
  <si>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</si>
  <si>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</si>
  <si>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</si>
  <si>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</si>
  <si>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</si>
  <si>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</si>
  <si>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</si>
  <si>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</si>
  <si>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</si>
  <si>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</si>
  <si>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</si>
  <si>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</si>
  <si>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</si>
  <si>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</si>
  <si>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</si>
  <si>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</si>
  <si>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</si>
  <si>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</si>
  <si>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</si>
  <si>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</si>
  <si>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</si>
  <si>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</si>
  <si>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</si>
  <si>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</si>
  <si>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</si>
  <si>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</si>
  <si>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</si>
  <si>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</si>
  <si>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</si>
  <si>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</si>
  <si>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</si>
  <si>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</si>
  <si>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</si>
  <si>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</si>
  <si>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</si>
  <si>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</si>
  <si>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</si>
  <si>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</si>
  <si>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</si>
  <si>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</si>
  <si>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</si>
  <si>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</si>
  <si>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</si>
  <si>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</si>
  <si>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</si>
  <si>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</si>
  <si>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</si>
  <si>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</si>
  <si>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</si>
  <si>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</si>
  <si>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</si>
  <si>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</si>
  <si>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</si>
  <si>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06580333</t>
  </si>
  <si>
    <t>VERMENON</t>
  </si>
  <si>
    <t>VERMENON A LA-BATIE-ROLLAND</t>
  </si>
  <si>
    <t>LA BATIE ROLLAND</t>
  </si>
  <si>
    <t>Réseau de contrôle opérationnel</t>
  </si>
  <si>
    <t>facultatif #</t>
  </si>
  <si>
    <t>CODE_OPERATION</t>
  </si>
  <si>
    <t>TYPO_NATIONALE</t>
  </si>
  <si>
    <t>04/07/2018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</si>
  <si>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</si>
  <si>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</si>
  <si>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</si>
  <si>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</si>
  <si>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</si>
  <si>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</si>
  <si>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</si>
  <si>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</si>
  <si>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</si>
  <si>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</si>
  <si>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</si>
  <si>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</si>
  <si>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</si>
  <si>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</si>
  <si>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</si>
  <si>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</si>
  <si>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</si>
  <si>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</si>
  <si>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</si>
  <si>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</si>
  <si>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</si>
  <si>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</si>
  <si>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</si>
  <si>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</si>
  <si>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</si>
  <si>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</si>
  <si>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</si>
  <si>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</si>
  <si>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</si>
  <si>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</si>
  <si>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</si>
  <si>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</si>
  <si>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</si>
  <si>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</si>
  <si>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</si>
  <si>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</si>
  <si>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</si>
  <si>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</si>
  <si>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</si>
  <si>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</si>
  <si>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</si>
  <si>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</si>
  <si>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</si>
  <si>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</si>
  <si>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</si>
  <si>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</si>
  <si>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</si>
  <si>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</si>
  <si>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</si>
  <si>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</si>
  <si>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</si>
  <si>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</si>
  <si>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</si>
  <si>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</si>
  <si>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</si>
  <si>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</si>
  <si>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</si>
  <si>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</si>
  <si>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</si>
  <si>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</si>
  <si>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</si>
  <si>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</si>
  <si>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</si>
  <si>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</si>
  <si>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</si>
  <si>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</si>
  <si>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</si>
  <si>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</si>
  <si>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</si>
  <si>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</si>
  <si>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</si>
  <si>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</si>
  <si>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</si>
  <si>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</si>
  <si>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</si>
  <si>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</si>
  <si>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</si>
  <si>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</si>
  <si>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</si>
  <si>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</si>
  <si>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</si>
  <si>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</si>
  <si>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</si>
  <si>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</si>
  <si>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</si>
  <si>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</si>
  <si>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</si>
  <si>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</si>
  <si>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</si>
  <si>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</si>
  <si>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</si>
  <si>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</si>
  <si>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</si>
  <si>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</si>
  <si>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</si>
  <si>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</si>
  <si>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</si>
  <si>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</si>
  <si>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</si>
  <si>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</si>
  <si>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</si>
  <si>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</si>
  <si>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</si>
  <si>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</si>
  <si>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</si>
  <si>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</si>
  <si>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</si>
  <si>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</si>
  <si>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</si>
  <si>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</si>
  <si>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</si>
  <si>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</si>
  <si>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</si>
  <si>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</si>
  <si>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</si>
  <si>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</si>
  <si>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</si>
  <si>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</si>
  <si>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Limnius</t>
  </si>
  <si>
    <t>623</t>
  </si>
  <si>
    <t>Hydraena</t>
  </si>
  <si>
    <t>608</t>
  </si>
  <si>
    <t>Ceratopogonidae</t>
  </si>
  <si>
    <t>819</t>
  </si>
  <si>
    <t>Chironomidae</t>
  </si>
  <si>
    <t>807</t>
  </si>
  <si>
    <t>Psychodidae</t>
  </si>
  <si>
    <t>783</t>
  </si>
  <si>
    <t>Simuliidae</t>
  </si>
  <si>
    <t>801</t>
  </si>
  <si>
    <t>Tabanidae</t>
  </si>
  <si>
    <t>837</t>
  </si>
  <si>
    <t>Gammarus</t>
  </si>
  <si>
    <t>892</t>
  </si>
  <si>
    <t>COPEPODE</t>
  </si>
  <si>
    <t>3206</t>
  </si>
  <si>
    <t>présence</t>
  </si>
  <si>
    <t>OSTRACODES</t>
  </si>
  <si>
    <t>3170</t>
  </si>
  <si>
    <t>Sphaeriidae</t>
  </si>
  <si>
    <t>1042</t>
  </si>
  <si>
    <t>Potamopyrgus</t>
  </si>
  <si>
    <t>978</t>
  </si>
  <si>
    <t>Glossiphoniidae</t>
  </si>
  <si>
    <t>908</t>
  </si>
  <si>
    <t>OLIGOCHAETA</t>
  </si>
  <si>
    <t>933</t>
  </si>
  <si>
    <t>18690155900069</t>
  </si>
  <si>
    <t>AERMC</t>
  </si>
  <si>
    <t>VERBA_2018-07-04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</si>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</sst>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B7268EA-EBC9-4F07-B27B-365DC8776957}"/>
    <cellStyle name="Normal_résultats" xfId="1" xr:uid="{23708A27-3E36-49F0-AC86-324AD8C2F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F20A-FBA6-4A65-BE54-DCE343951B5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214</v>
      </c>
      <c r="B1" s="154"/>
      <c r="C1" s="155"/>
      <c r="D1" s="155"/>
      <c r="E1" s="155"/>
      <c r="F1" s="155"/>
      <c r="G1" s="155"/>
      <c r="H1" s="155"/>
      <c r="I1" s="156" t="s">
        <v>215</v>
      </c>
      <c r="J1" s="157" t="s">
        <v>214</v>
      </c>
      <c r="K1" s="158"/>
      <c r="L1" s="155"/>
      <c r="M1" s="155"/>
      <c r="N1" s="155"/>
      <c r="O1" s="155"/>
      <c r="P1" s="159"/>
      <c r="Q1" s="160"/>
      <c r="R1" s="156" t="s">
        <v>216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217</v>
      </c>
      <c r="D5" s="171" t="s">
        <v>21</v>
      </c>
      <c r="E5" s="170" t="s">
        <v>218</v>
      </c>
      <c r="F5" s="172" t="s">
        <v>219</v>
      </c>
      <c r="G5" s="170" t="s">
        <v>220</v>
      </c>
      <c r="H5" s="172" t="s">
        <v>221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6580333</v>
      </c>
      <c r="B6" s="179" t="s">
        <v>56</v>
      </c>
      <c r="C6" s="179" t="s">
        <v>57</v>
      </c>
      <c r="D6" s="180" t="s">
        <v>63</v>
      </c>
      <c r="E6" s="179">
        <v>847620.58604751679</v>
      </c>
      <c r="F6" s="179">
        <v>6386394.0350409187</v>
      </c>
      <c r="G6" s="179">
        <v>847549.77391790121</v>
      </c>
      <c r="H6" s="181">
        <v>6386375.1456100056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222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222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223</v>
      </c>
      <c r="F10" s="205"/>
      <c r="G10" s="206"/>
      <c r="H10" s="168"/>
      <c r="I10" s="168"/>
      <c r="J10" s="200" t="s">
        <v>224</v>
      </c>
      <c r="K10" s="201" t="s">
        <v>225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226</v>
      </c>
      <c r="C12" s="211">
        <v>4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227</v>
      </c>
      <c r="C13" s="214">
        <v>75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228</v>
      </c>
      <c r="C14" s="214">
        <v>2.9571428571428569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229</v>
      </c>
      <c r="C15" s="219">
        <f>C13*C14</f>
        <v>221.78571428571428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230</v>
      </c>
      <c r="C16" s="228">
        <f>+C15*0.05</f>
        <v>11.089285714285715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231</v>
      </c>
      <c r="K18" s="234" t="s">
        <v>83</v>
      </c>
      <c r="L18" s="235" t="s">
        <v>116</v>
      </c>
      <c r="M18" s="235" t="s">
        <v>224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92</v>
      </c>
      <c r="L20" s="231" t="s">
        <v>124</v>
      </c>
      <c r="M20" s="231" t="s">
        <v>146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94</v>
      </c>
      <c r="L21" s="231" t="s">
        <v>124</v>
      </c>
      <c r="M21" s="231" t="s">
        <v>146</v>
      </c>
      <c r="N21" s="238">
        <v>10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99</v>
      </c>
      <c r="L22" s="231" t="s">
        <v>129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232</v>
      </c>
      <c r="D23" s="197"/>
      <c r="E23" s="197"/>
      <c r="F23" s="244"/>
      <c r="J23" s="240" t="s">
        <v>150</v>
      </c>
      <c r="K23" s="231" t="s">
        <v>96</v>
      </c>
      <c r="L23" s="231" t="s">
        <v>129</v>
      </c>
      <c r="M23" s="231" t="s">
        <v>151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134</v>
      </c>
      <c r="M24" s="231" t="s">
        <v>151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233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124</v>
      </c>
      <c r="M25" s="231" t="s">
        <v>151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234</v>
      </c>
      <c r="D26" s="201"/>
      <c r="E26" s="201"/>
      <c r="F26" s="247"/>
      <c r="J26" s="240" t="s">
        <v>154</v>
      </c>
      <c r="K26" s="231" t="s">
        <v>96</v>
      </c>
      <c r="L26" s="231" t="s">
        <v>129</v>
      </c>
      <c r="M26" s="231" t="s">
        <v>151</v>
      </c>
      <c r="N26" s="238">
        <v>10</v>
      </c>
      <c r="O26" s="238"/>
      <c r="P26" s="238"/>
      <c r="Q26" s="238"/>
      <c r="R26" s="239"/>
      <c r="S26" s="159"/>
    </row>
    <row r="27" spans="1:19" ht="14.25" customHeight="1">
      <c r="A27" s="245" t="s">
        <v>218</v>
      </c>
      <c r="B27" s="246"/>
      <c r="C27" s="188" t="s">
        <v>235</v>
      </c>
      <c r="D27" s="188"/>
      <c r="E27" s="188"/>
      <c r="F27" s="247"/>
      <c r="J27" s="240" t="s">
        <v>155</v>
      </c>
      <c r="K27" s="231" t="s">
        <v>96</v>
      </c>
      <c r="L27" s="231" t="s">
        <v>134</v>
      </c>
      <c r="M27" s="231" t="s">
        <v>156</v>
      </c>
      <c r="N27" s="238">
        <v>10</v>
      </c>
      <c r="O27" s="238"/>
      <c r="P27" s="238"/>
      <c r="Q27" s="238"/>
      <c r="R27" s="239"/>
      <c r="S27" s="159"/>
    </row>
    <row r="28" spans="1:19" ht="14.25" customHeight="1">
      <c r="A28" s="245" t="s">
        <v>219</v>
      </c>
      <c r="B28" s="246"/>
      <c r="C28" s="188" t="s">
        <v>236</v>
      </c>
      <c r="D28" s="188"/>
      <c r="E28" s="188"/>
      <c r="F28" s="247"/>
      <c r="J28" s="240" t="s">
        <v>157</v>
      </c>
      <c r="K28" s="231" t="s">
        <v>96</v>
      </c>
      <c r="L28" s="231" t="s">
        <v>124</v>
      </c>
      <c r="M28" s="231" t="s">
        <v>156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220</v>
      </c>
      <c r="B29" s="246"/>
      <c r="C29" s="188" t="s">
        <v>237</v>
      </c>
      <c r="D29" s="188"/>
      <c r="E29" s="188"/>
      <c r="F29" s="247"/>
      <c r="J29" s="240" t="s">
        <v>158</v>
      </c>
      <c r="K29" s="231" t="s">
        <v>96</v>
      </c>
      <c r="L29" s="231" t="s">
        <v>129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221</v>
      </c>
      <c r="B30" s="246"/>
      <c r="C30" s="188" t="s">
        <v>238</v>
      </c>
      <c r="D30" s="188"/>
      <c r="E30" s="188"/>
      <c r="F30" s="247"/>
      <c r="J30" s="248" t="s">
        <v>159</v>
      </c>
      <c r="K30" s="249" t="s">
        <v>96</v>
      </c>
      <c r="L30" s="249" t="s">
        <v>134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226</v>
      </c>
      <c r="B31" s="246"/>
      <c r="C31" s="188" t="s">
        <v>239</v>
      </c>
      <c r="D31" s="188"/>
      <c r="F31" s="247"/>
    </row>
    <row r="32" spans="1:19" ht="14.25" customHeight="1">
      <c r="A32" s="245" t="s">
        <v>227</v>
      </c>
      <c r="B32" s="246"/>
      <c r="C32" s="188" t="s">
        <v>240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228</v>
      </c>
      <c r="B33" s="252"/>
      <c r="C33" s="188" t="s">
        <v>241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229</v>
      </c>
      <c r="B34" s="252"/>
      <c r="C34" s="188" t="s">
        <v>242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230</v>
      </c>
      <c r="B35" s="252"/>
      <c r="C35" s="201" t="s">
        <v>243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244</v>
      </c>
      <c r="B36" s="252"/>
      <c r="C36" s="201" t="s">
        <v>245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246</v>
      </c>
      <c r="B37" s="262"/>
      <c r="C37" s="222" t="s">
        <v>247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214</v>
      </c>
      <c r="B41" s="158"/>
      <c r="C41" s="155"/>
      <c r="D41" s="155"/>
      <c r="E41" s="155"/>
      <c r="F41" s="155"/>
      <c r="G41" s="156" t="s">
        <v>248</v>
      </c>
      <c r="H41" s="157" t="s">
        <v>214</v>
      </c>
      <c r="I41" s="158"/>
      <c r="J41" s="155"/>
      <c r="K41" s="155"/>
      <c r="L41" s="155"/>
      <c r="M41" s="155"/>
      <c r="Q41" s="156" t="s">
        <v>249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250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251</v>
      </c>
      <c r="B47" s="277"/>
      <c r="C47" s="277"/>
      <c r="D47" s="277"/>
      <c r="E47" s="277"/>
      <c r="F47" s="277"/>
      <c r="G47" s="278"/>
      <c r="H47" s="279" t="s">
        <v>252</v>
      </c>
      <c r="I47" s="280" t="s">
        <v>253</v>
      </c>
      <c r="J47" s="281"/>
      <c r="K47" s="280" t="s">
        <v>254</v>
      </c>
      <c r="L47" s="281"/>
      <c r="M47" s="280" t="s">
        <v>255</v>
      </c>
      <c r="N47" s="281"/>
      <c r="O47" s="280" t="s">
        <v>256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257</v>
      </c>
      <c r="B49" s="289" t="s">
        <v>258</v>
      </c>
      <c r="C49" s="290" t="s">
        <v>84</v>
      </c>
      <c r="D49" s="291" t="s">
        <v>259</v>
      </c>
      <c r="E49" s="292" t="s">
        <v>260</v>
      </c>
      <c r="F49" s="292" t="s">
        <v>261</v>
      </c>
      <c r="G49" s="292" t="s">
        <v>262</v>
      </c>
      <c r="H49" s="293"/>
      <c r="I49" s="288" t="s">
        <v>263</v>
      </c>
      <c r="J49" s="288" t="s">
        <v>264</v>
      </c>
      <c r="K49" s="294" t="s">
        <v>263</v>
      </c>
      <c r="L49" s="295" t="s">
        <v>264</v>
      </c>
      <c r="M49" s="294" t="s">
        <v>263</v>
      </c>
      <c r="N49" s="295" t="s">
        <v>264</v>
      </c>
      <c r="O49" s="294" t="s">
        <v>263</v>
      </c>
      <c r="P49" s="295" t="s">
        <v>264</v>
      </c>
      <c r="Q49" s="296" t="s">
        <v>265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266</v>
      </c>
      <c r="B51" s="307" t="s">
        <v>266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1</v>
      </c>
      <c r="M51" s="312"/>
      <c r="N51" s="313"/>
      <c r="O51" s="312"/>
      <c r="P51" s="313"/>
      <c r="Q51" s="311">
        <v>1</v>
      </c>
    </row>
    <row r="52" spans="1:256">
      <c r="A52" s="314" t="s">
        <v>267</v>
      </c>
      <c r="B52" s="315" t="s">
        <v>268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269</v>
      </c>
      <c r="B53" s="315" t="s">
        <v>270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147</v>
      </c>
      <c r="P53" s="321">
        <v>1</v>
      </c>
      <c r="Q53" s="319">
        <v>1</v>
      </c>
    </row>
    <row r="54" spans="1:256" ht="22.5">
      <c r="A54" s="314" t="s">
        <v>271</v>
      </c>
      <c r="B54" s="315" t="s">
        <v>272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/>
      <c r="M54" s="320"/>
      <c r="N54" s="321"/>
      <c r="O54" s="320" t="s">
        <v>148</v>
      </c>
      <c r="P54" s="321">
        <v>1</v>
      </c>
      <c r="Q54" s="319">
        <v>1</v>
      </c>
    </row>
    <row r="55" spans="1:256" ht="33.75">
      <c r="A55" s="314" t="s">
        <v>273</v>
      </c>
      <c r="B55" s="315" t="s">
        <v>274</v>
      </c>
      <c r="C55" s="322" t="s">
        <v>96</v>
      </c>
      <c r="D55" s="317">
        <v>7</v>
      </c>
      <c r="E55" s="317">
        <v>92</v>
      </c>
      <c r="F55" s="318" t="s">
        <v>97</v>
      </c>
      <c r="G55" s="319"/>
      <c r="H55" s="302"/>
      <c r="I55" s="319"/>
      <c r="J55" s="319"/>
      <c r="K55" s="320" t="s">
        <v>275</v>
      </c>
      <c r="L55" s="321">
        <v>2</v>
      </c>
      <c r="M55" s="320" t="s">
        <v>276</v>
      </c>
      <c r="N55" s="321">
        <v>3</v>
      </c>
      <c r="O55" s="320" t="s">
        <v>277</v>
      </c>
      <c r="P55" s="321">
        <v>1</v>
      </c>
      <c r="Q55" s="319">
        <v>8</v>
      </c>
    </row>
    <row r="56" spans="1:256" ht="33.75">
      <c r="A56" s="314" t="s">
        <v>278</v>
      </c>
      <c r="B56" s="315" t="s">
        <v>279</v>
      </c>
      <c r="C56" s="322" t="s">
        <v>99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/>
      <c r="K56" s="320"/>
      <c r="L56" s="321"/>
      <c r="M56" s="320" t="s">
        <v>149</v>
      </c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280</v>
      </c>
      <c r="B57" s="315" t="s">
        <v>281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282</v>
      </c>
      <c r="B58" s="315" t="s">
        <v>283</v>
      </c>
      <c r="C58" s="316" t="s">
        <v>103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284</v>
      </c>
      <c r="B59" s="315" t="s">
        <v>285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286</v>
      </c>
      <c r="B60" s="315" t="s">
        <v>287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288</v>
      </c>
      <c r="B61" s="315" t="s">
        <v>288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289</v>
      </c>
      <c r="B62" s="324" t="s">
        <v>290</v>
      </c>
      <c r="C62" s="325" t="s">
        <v>112</v>
      </c>
      <c r="D62" s="326">
        <v>0</v>
      </c>
      <c r="E62" s="326">
        <v>1</v>
      </c>
      <c r="F62" s="327" t="s">
        <v>87</v>
      </c>
      <c r="G62" s="328"/>
      <c r="H62" s="302"/>
      <c r="I62" s="328"/>
      <c r="J62" s="328"/>
      <c r="K62" s="329"/>
      <c r="L62" s="330"/>
      <c r="M62" s="329"/>
      <c r="N62" s="330"/>
      <c r="O62" s="329"/>
      <c r="P62" s="330"/>
      <c r="Q62" s="328">
        <v>0</v>
      </c>
    </row>
    <row r="63" spans="1:256" ht="27.75" customHeight="1" thickBot="1">
      <c r="H63" s="331" t="s">
        <v>265</v>
      </c>
      <c r="I63" s="332">
        <v>0</v>
      </c>
      <c r="J63" s="333"/>
      <c r="K63" s="332">
        <v>4</v>
      </c>
      <c r="L63" s="333"/>
      <c r="M63" s="332">
        <v>4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064C1F1-B50C-4443-B60B-6843262EB7F5}">
      <formula1>0</formula1>
      <formula2>50</formula2>
    </dataValidation>
    <dataValidation type="date" allowBlank="1" showErrorMessage="1" errorTitle="Date du prélèvement (jj/mm/aaaa)" sqref="D6:H6" xr:uid="{221619C8-278B-4930-9988-379958B2852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716E-72C9-44B4-8EE1-C8C26F53E57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211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26031</v>
      </c>
      <c r="G23" s="36">
        <v>847010</v>
      </c>
      <c r="H23" s="36">
        <v>6386239</v>
      </c>
      <c r="I23" s="36">
        <v>140</v>
      </c>
      <c r="J23" s="36" t="s">
        <v>59</v>
      </c>
      <c r="K23" s="35">
        <v>847620.58604751679</v>
      </c>
      <c r="L23" s="35">
        <v>6386394.0350409187</v>
      </c>
      <c r="M23" s="35">
        <v>847549.77391790121</v>
      </c>
      <c r="N23" s="35">
        <v>6386375.1456100056</v>
      </c>
      <c r="O23" s="36">
        <v>4</v>
      </c>
      <c r="P23" s="36">
        <v>75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212</v>
      </c>
      <c r="B26" s="42" t="s">
        <v>213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2.9571428571428569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92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92</v>
      </c>
      <c r="E67" s="80" t="s">
        <v>124</v>
      </c>
      <c r="F67" s="80" t="s">
        <v>146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94</v>
      </c>
      <c r="E68" s="80" t="s">
        <v>124</v>
      </c>
      <c r="F68" s="80" t="s">
        <v>146</v>
      </c>
      <c r="G68" s="83">
        <v>10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99</v>
      </c>
      <c r="E69" s="80" t="s">
        <v>129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129</v>
      </c>
      <c r="F70" s="80" t="s">
        <v>151</v>
      </c>
      <c r="G70" s="83">
        <v>15</v>
      </c>
      <c r="H70" s="80"/>
      <c r="I70" s="80">
        <v>2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134</v>
      </c>
      <c r="F71" s="80" t="s">
        <v>151</v>
      </c>
      <c r="G71" s="83">
        <v>10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124</v>
      </c>
      <c r="F72" s="80" t="s">
        <v>151</v>
      </c>
      <c r="G72" s="83">
        <v>10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129</v>
      </c>
      <c r="F73" s="80" t="s">
        <v>151</v>
      </c>
      <c r="G73" s="83">
        <v>10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134</v>
      </c>
      <c r="F74" s="80" t="s">
        <v>156</v>
      </c>
      <c r="G74" s="83">
        <v>10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124</v>
      </c>
      <c r="F75" s="80" t="s">
        <v>156</v>
      </c>
      <c r="G75" s="83">
        <v>10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129</v>
      </c>
      <c r="F76" s="80" t="s">
        <v>156</v>
      </c>
      <c r="G76" s="83">
        <v>10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134</v>
      </c>
      <c r="F77" s="80" t="s">
        <v>156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/>
      <c r="G88" s="83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/>
      <c r="G90" s="83">
        <v>2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279</v>
      </c>
      <c r="F91" s="83">
        <v>119</v>
      </c>
      <c r="G91" s="83">
        <v>231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/>
      <c r="G92" s="83">
        <v>2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/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1</v>
      </c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217</v>
      </c>
      <c r="F97" s="83">
        <v>40</v>
      </c>
      <c r="G97" s="83">
        <v>6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4</v>
      </c>
      <c r="F98" s="83">
        <v>1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83</v>
      </c>
      <c r="F99" s="83">
        <v>39</v>
      </c>
      <c r="G99" s="83">
        <v>64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4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191</v>
      </c>
      <c r="F101" s="83">
        <v>83</v>
      </c>
      <c r="G101" s="83">
        <v>117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 t="s">
        <v>200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201</v>
      </c>
      <c r="D103" s="119" t="s">
        <v>202</v>
      </c>
      <c r="E103" s="83" t="s">
        <v>200</v>
      </c>
      <c r="F103" s="83" t="s">
        <v>200</v>
      </c>
      <c r="G103" s="83" t="s">
        <v>200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203</v>
      </c>
      <c r="D104" s="119" t="s">
        <v>204</v>
      </c>
      <c r="E104" s="83"/>
      <c r="F104" s="83"/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205</v>
      </c>
      <c r="D105" s="119" t="s">
        <v>206</v>
      </c>
      <c r="E105" s="83">
        <v>1</v>
      </c>
      <c r="F105" s="83">
        <v>5</v>
      </c>
      <c r="G105" s="83">
        <v>7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207</v>
      </c>
      <c r="D106" s="119" t="s">
        <v>208</v>
      </c>
      <c r="E106" s="83">
        <v>6</v>
      </c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209</v>
      </c>
      <c r="D107" s="119" t="s">
        <v>210</v>
      </c>
      <c r="E107" s="83">
        <v>156</v>
      </c>
      <c r="F107" s="83">
        <v>65</v>
      </c>
      <c r="G107" s="83">
        <v>144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/>
      <c r="D108" s="119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/>
      <c r="D109" s="119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/>
      <c r="D110" s="119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/>
      <c r="D111" s="119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/>
      <c r="D112" s="119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/>
      <c r="D113" s="119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/>
      <c r="D114" s="11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/>
      <c r="D115" s="119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/>
      <c r="D116" s="119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/>
      <c r="D117" s="119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98F25A9-FE80-4D1A-A34A-1751E7C38894}">
      <formula1>$T$2:$T$3</formula1>
    </dataValidation>
    <dataValidation type="list" allowBlank="1" showErrorMessage="1" errorTitle="Bocal de regroupement" sqref="F78" xr:uid="{62166E09-D834-4B17-AB74-3B8AA43D0A2E}">
      <formula1>#REF!</formula1>
    </dataValidation>
    <dataValidation type="list" allowBlank="1" showErrorMessage="1" errorTitle="Abondance végétation de 0 à 5" sqref="K78" xr:uid="{8E8D5092-F854-460E-BFA5-96DADAB0D255}">
      <formula1>#REF!</formula1>
    </dataValidation>
    <dataValidation type="list" allowBlank="1" showErrorMessage="1" errorTitle="Intensité du comatage de 0 à 5" sqref="H78" xr:uid="{12C584FC-BEC7-48AA-BBF2-C017FC979B26}">
      <formula1>#REF!</formula1>
    </dataValidation>
    <dataValidation type="list" allowBlank="1" showErrorMessage="1" errorTitle="Codage SANDRE svp" sqref="E78" xr:uid="{4B4754A5-6EC8-4C52-8991-3DA7CF72ABC8}">
      <formula1>#REF!</formula1>
    </dataValidation>
    <dataValidation type="list" allowBlank="1" showInputMessage="1" showErrorMessage="1" sqref="D78 IV67:IV78" xr:uid="{2F21189F-B605-43A7-838C-021ACA175B9A}">
      <formula1>#REF!</formula1>
    </dataValidation>
    <dataValidation type="list" allowBlank="1" errorTitle="Codage SANDRE svp" sqref="E66:E77" xr:uid="{2E5FACFF-78EE-45D9-B25A-BE0DDCDCF82A}">
      <formula1>"N1, N3, N5 , N6"</formula1>
    </dataValidation>
    <dataValidation type="list" allowBlank="1" showInputMessage="1" sqref="D67:D77" xr:uid="{8720E05B-619E-4563-B587-5CB7F7BC1A0E}">
      <formula1>"S1, S2, S3, S9, S10, S11, S18, S24, S25, S28, S29, S30"</formula1>
    </dataValidation>
    <dataValidation allowBlank="1" showErrorMessage="1" errorTitle="Altitude en mètres" sqref="K23:N23" xr:uid="{97083237-D5A4-41AA-8EF1-EEFFD2B6BD7C}"/>
    <dataValidation type="list" allowBlank="1" errorTitle="Bocal de regroupement" sqref="F66:F77" xr:uid="{9607D8EC-58D9-4F80-AB94-E0DC355EA4D7}">
      <formula1>"PhA , PhB, PhC"</formula1>
    </dataValidation>
    <dataValidation type="list" allowBlank="1" errorTitle="Intensité du comatage de 0 à 5" sqref="H66:H77" xr:uid="{50A94A3F-2851-49B6-B35E-C9A1FDD9DF9B}">
      <formula1>"0, 1, 2, 3, 4, 5"</formula1>
    </dataValidation>
    <dataValidation type="list" allowBlank="1" errorTitle="Stabilité ou non du substrat" sqref="I66:I77" xr:uid="{DD2F446F-225F-47BC-8F22-5329421B0161}">
      <formula1>"stable , moyennement stable , instable"</formula1>
    </dataValidation>
    <dataValidation type="list" allowBlank="1" errorTitle="Abondance végétation de 0 à 5" sqref="K66:K77" xr:uid="{99C1DCA1-2405-4CAE-8769-C70930935892}">
      <formula1>"0, 1, 2, 3, 4, 5"</formula1>
    </dataValidation>
    <dataValidation type="list" allowBlank="1" errorTitle="Choisir une des 4 catégories" error="Vous devez indiquer une des 4 catégories de la liste déroulante" sqref="I39:I50" xr:uid="{33594B54-9E36-4357-9E62-664752E00E5B}">
      <formula1>"D, M, MNR, P"</formula1>
    </dataValidation>
    <dataValidation type="list" allowBlank="1" sqref="D66" xr:uid="{5E750533-AF06-4F2A-B8E2-D5A625F347C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77E385F-3AEF-47A7-8B01-53B7CDE1F21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A32A914-0908-4453-8F48-90F1C1C0AD4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511A00C-CCE5-4CAF-AA67-EB4F6A75D09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CADF0C8-DE13-4173-B588-10950D36B150}">
      <formula1>1</formula1>
      <formula2>3</formula2>
    </dataValidation>
    <dataValidation allowBlank="1" showErrorMessage="1" promptTitle="ATTENTION" prompt="en Lambert II étendu" sqref="G23 E27:E28" xr:uid="{C4D70615-9828-4D06-BD04-748574E83D6A}"/>
    <dataValidation type="textLength" allowBlank="1" showInputMessage="1" showErrorMessage="1" sqref="A41:E41 IS42:IV42" xr:uid="{A0FB6F97-8B95-4B8F-B721-E0FAFC59C86F}">
      <formula1>0</formula1>
      <formula2>50</formula2>
    </dataValidation>
    <dataValidation type="whole" allowBlank="1" showErrorMessage="1" errorTitle="Altitude en mètres" sqref="I23:I28" xr:uid="{2A0B55FD-C242-4629-B205-B7F514F0691C}">
      <formula1>0</formula1>
      <formula2>4000</formula2>
    </dataValidation>
    <dataValidation type="decimal" allowBlank="1" showErrorMessage="1" errorTitle="Recouvrement en % de 0 à 100" sqref="H39:H50" xr:uid="{55938BAF-33EC-4C35-B804-44566F520B17}">
      <formula1>0</formula1>
      <formula2>100</formula2>
    </dataValidation>
    <dataValidation type="textLength" operator="equal" allowBlank="1" showErrorMessage="1" errorTitle="Code INSEE selon le type 00000" sqref="F23" xr:uid="{550F02BD-B03F-47A8-AC06-7036FD79A38E}">
      <formula1>5</formula1>
      <formula2>0</formula2>
    </dataValidation>
    <dataValidation type="date" allowBlank="1" showErrorMessage="1" errorTitle="Date du prélèvement (jj/mm/aaaa)" sqref="IV40" xr:uid="{558D42DA-998D-493C-B6FF-558194162AA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2019-03-28T12:07:04Z</dcterms:created>
  <dcterms:modified xsi:type="dcterms:W3CDTF">2019-03-28T12:07:55Z</dcterms:modified>
</cp:coreProperties>
</file>