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V\Desktop\AERMC\19.013 Aout sept\19013 VERMA\19013_VERMA_exports\"/>
    </mc:Choice>
  </mc:AlternateContent>
  <xr:revisionPtr revIDLastSave="0" documentId="13_ncr:1_{AAB644D8-C161-4CDE-B592-0D9F4BB2F7F1}" xr6:coauthVersionLast="45" xr6:coauthVersionMax="45" xr10:uidLastSave="{00000000-0000-0000-0000-000000000000}"/>
  <bookViews>
    <workbookView xWindow="-120" yWindow="-120" windowWidth="29040" windowHeight="15840" xr2:uid="{97AFCC63-D6F0-4B1F-94DE-53FA469D9F2D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8" i="2" l="1"/>
  <c r="B234" i="2"/>
  <c r="B230" i="2"/>
  <c r="B226" i="2"/>
  <c r="B222" i="2"/>
  <c r="B218" i="2"/>
  <c r="B214" i="2"/>
  <c r="B210" i="2"/>
  <c r="B206" i="2"/>
  <c r="B202" i="2"/>
  <c r="B198" i="2"/>
  <c r="B194" i="2"/>
  <c r="B190" i="2"/>
  <c r="B186" i="2"/>
  <c r="B182" i="2"/>
  <c r="B178" i="2"/>
  <c r="B174" i="2"/>
  <c r="B170" i="2"/>
  <c r="B166" i="2"/>
  <c r="B162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94" i="2"/>
  <c r="B90" i="2"/>
  <c r="B88" i="2"/>
  <c r="A88" i="2"/>
  <c r="B76" i="2"/>
  <c r="B72" i="2"/>
  <c r="B68" i="2"/>
  <c r="B66" i="2"/>
  <c r="A66" i="2"/>
  <c r="H51" i="2"/>
  <c r="D39" i="2"/>
  <c r="C39" i="2"/>
  <c r="B39" i="2"/>
  <c r="A39" i="2"/>
  <c r="B26" i="2"/>
  <c r="A26" i="2"/>
  <c r="A23" i="2"/>
  <c r="A77" i="2" l="1"/>
  <c r="A75" i="2"/>
  <c r="A73" i="2"/>
  <c r="A71" i="2"/>
  <c r="A69" i="2"/>
  <c r="A67" i="2"/>
  <c r="A74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2" i="2"/>
  <c r="A96" i="2"/>
  <c r="A100" i="2"/>
  <c r="A104" i="2"/>
  <c r="A108" i="2"/>
  <c r="A112" i="2"/>
  <c r="A116" i="2"/>
  <c r="A120" i="2"/>
  <c r="A124" i="2"/>
  <c r="A128" i="2"/>
  <c r="A132" i="2"/>
  <c r="A136" i="2"/>
  <c r="A140" i="2"/>
  <c r="A144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200" i="2"/>
  <c r="A204" i="2"/>
  <c r="A208" i="2"/>
  <c r="A212" i="2"/>
  <c r="A216" i="2"/>
  <c r="A220" i="2"/>
  <c r="A224" i="2"/>
  <c r="A228" i="2"/>
  <c r="A232" i="2"/>
  <c r="A236" i="2"/>
  <c r="A240" i="2"/>
  <c r="A70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96" i="2"/>
  <c r="B104" i="2"/>
  <c r="B108" i="2"/>
  <c r="B112" i="2"/>
  <c r="B116" i="2"/>
  <c r="B120" i="2"/>
  <c r="B124" i="2"/>
  <c r="B128" i="2"/>
  <c r="B132" i="2"/>
  <c r="B136" i="2"/>
  <c r="B140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240" i="2"/>
  <c r="B77" i="2"/>
  <c r="B75" i="2"/>
  <c r="B73" i="2"/>
  <c r="B71" i="2"/>
  <c r="B69" i="2"/>
  <c r="B67" i="2"/>
  <c r="B70" i="2"/>
  <c r="B74" i="2"/>
  <c r="B92" i="2"/>
  <c r="B100" i="2"/>
  <c r="A68" i="2"/>
  <c r="A72" i="2"/>
  <c r="A76" i="2"/>
  <c r="A90" i="2"/>
  <c r="A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154" i="2"/>
  <c r="A158" i="2"/>
  <c r="A162" i="2"/>
  <c r="A166" i="2"/>
  <c r="A170" i="2"/>
  <c r="A174" i="2"/>
  <c r="A178" i="2"/>
  <c r="A182" i="2"/>
  <c r="A186" i="2"/>
  <c r="A190" i="2"/>
  <c r="A194" i="2"/>
  <c r="A198" i="2"/>
  <c r="A202" i="2"/>
  <c r="A206" i="2"/>
  <c r="A210" i="2"/>
  <c r="A214" i="2"/>
  <c r="A218" i="2"/>
  <c r="A222" i="2"/>
  <c r="A226" i="2"/>
  <c r="A230" i="2"/>
  <c r="A234" i="2"/>
  <c r="A238" i="2"/>
  <c r="A242" i="2"/>
</calcChain>
</file>

<file path=xl/sharedStrings.xml><?xml version="1.0" encoding="utf-8"?>
<sst xmlns="http://schemas.openxmlformats.org/spreadsheetml/2006/main" count="647" uniqueCount="337">
  <si>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</si>
  <si>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</si>
  <si>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</si>
  <si>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</si>
  <si>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</si>
  <si>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</si>
  <si>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</si>
  <si>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</si>
  <si>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</si>
  <si>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</si>
  <si>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</si>
  <si>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</si>
  <si>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</si>
  <si>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VERNAISSON</t>
  </si>
  <si>
    <t>VERNAISSON A ST-MARTIN-EN-VERCORS 2</t>
  </si>
  <si>
    <t>29/08/2019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</si>
  <si>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</si>
  <si>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</si>
  <si>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</si>
  <si>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</si>
  <si>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</si>
  <si>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</si>
  <si>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</si>
  <si>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</si>
  <si>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</si>
  <si>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</si>
  <si>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</si>
  <si>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</si>
  <si>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</si>
  <si>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</si>
  <si>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</si>
  <si>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</si>
  <si>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</si>
  <si>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</si>
  <si>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</si>
  <si>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</si>
  <si>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</si>
  <si>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</si>
  <si>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</si>
  <si>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</si>
  <si>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</si>
  <si>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</si>
  <si>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</si>
  <si>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</si>
  <si>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</si>
  <si>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</si>
  <si>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</si>
  <si>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</si>
  <si>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</si>
  <si>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S28</t>
  </si>
  <si>
    <t>N3</t>
  </si>
  <si>
    <t>P4</t>
  </si>
  <si>
    <t>S30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</si>
  <si>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</si>
  <si>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</si>
  <si>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</si>
  <si>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</si>
  <si>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</si>
  <si>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</si>
  <si>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</si>
  <si>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</si>
  <si>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</si>
  <si>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S25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</si>
  <si>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</si>
  <si>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</si>
  <si>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</si>
  <si>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</si>
  <si>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</si>
  <si>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</si>
  <si>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</si>
  <si>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</si>
  <si>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</si>
  <si>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</si>
  <si>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</si>
  <si>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</si>
  <si>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</si>
  <si>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</si>
  <si>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</si>
  <si>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</si>
  <si>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</si>
  <si>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</si>
  <si>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</si>
  <si>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</si>
  <si>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</si>
  <si>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</si>
  <si>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</si>
  <si>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</si>
  <si>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</si>
  <si>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</si>
  <si>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</si>
  <si>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</si>
  <si>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</si>
  <si>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</si>
  <si>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</si>
  <si>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</si>
  <si>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</si>
  <si>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</si>
  <si>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</si>
  <si>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</si>
  <si>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</si>
  <si>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</si>
  <si>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</si>
  <si>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</si>
  <si>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</si>
  <si>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</si>
  <si>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</si>
  <si>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</si>
  <si>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</si>
  <si>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</si>
  <si>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</si>
  <si>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</si>
  <si>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</si>
  <si>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</si>
  <si>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</si>
  <si>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</si>
  <si>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</si>
  <si>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</si>
  <si>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</si>
  <si>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</si>
  <si>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</si>
  <si>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</si>
  <si>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</si>
  <si>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</si>
  <si>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</si>
  <si>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</si>
  <si>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</si>
  <si>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P9, P12</t>
  </si>
  <si>
    <t>P5, P10</t>
  </si>
  <si>
    <t>P6,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</si>
  <si>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</si>
  <si>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</si>
  <si>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</si>
  <si>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</si>
  <si>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</si>
  <si>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</si>
  <si>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</si>
  <si>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</si>
  <si>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</si>
  <si>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</si>
  <si>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</si>
  <si>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</si>
  <si>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</si>
  <si>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</si>
  <si>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</si>
  <si>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P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</si>
  <si>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</si>
  <si>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</si>
  <si>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</si>
  <si>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</si>
  <si>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</si>
  <si>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</si>
  <si>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</si>
  <si>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</si>
  <si>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</si>
  <si>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</si>
  <si>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</si>
  <si>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</si>
  <si>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</si>
  <si>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</si>
  <si>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</si>
  <si>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</si>
  <si>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</si>
  <si>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</si>
  <si>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</si>
  <si>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</si>
  <si>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</si>
  <si>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</si>
  <si>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</si>
  <si>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</si>
  <si>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</si>
  <si>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</si>
  <si>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</si>
  <si>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</si>
  <si>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</si>
  <si>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</si>
  <si>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</si>
  <si>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</si>
  <si>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</si>
  <si>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</si>
  <si>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</si>
  <si>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</si>
  <si>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</si>
  <si>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</si>
  <si>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</si>
  <si>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</si>
  <si>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</si>
  <si>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</si>
  <si>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</si>
  <si>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</si>
  <si>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</si>
  <si>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</si>
  <si>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</si>
  <si>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</si>
  <si>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</si>
  <si>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</si>
  <si>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</si>
  <si>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</si>
  <si>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06580362</t>
  </si>
  <si>
    <t>ST MARTIN EN VERCORS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</si>
  <si>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</si>
  <si>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</si>
  <si>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</si>
  <si>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</si>
  <si>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</si>
  <si>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</si>
  <si>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</si>
  <si>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</si>
  <si>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</si>
  <si>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</si>
  <si>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</si>
  <si>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</si>
  <si>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</si>
  <si>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</si>
  <si>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</si>
  <si>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</si>
  <si>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</si>
  <si>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</si>
  <si>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</si>
  <si>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</si>
  <si>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</si>
  <si>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</si>
  <si>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</si>
  <si>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</si>
  <si>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</si>
  <si>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</si>
  <si>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</si>
  <si>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</si>
  <si>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</si>
  <si>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</si>
  <si>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</si>
  <si>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</si>
  <si>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</si>
  <si>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</si>
  <si>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</si>
  <si>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</si>
  <si>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</si>
  <si>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bryo et algues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</si>
  <si>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</si>
  <si>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</si>
  <si>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</si>
  <si>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</si>
  <si>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</si>
  <si>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</si>
  <si>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</si>
  <si>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</si>
  <si>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</si>
  <si>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</si>
  <si>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</si>
  <si>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PLECOPTERA</t>
  </si>
  <si>
    <t>1</t>
  </si>
  <si>
    <t>Protonemura</t>
  </si>
  <si>
    <t>46</t>
  </si>
  <si>
    <t>Perlodidae</t>
  </si>
  <si>
    <t>127</t>
  </si>
  <si>
    <t>Isoperla</t>
  </si>
  <si>
    <t>140</t>
  </si>
  <si>
    <t>Silo</t>
  </si>
  <si>
    <t>292</t>
  </si>
  <si>
    <t>Hydropsychidae</t>
  </si>
  <si>
    <t>211</t>
  </si>
  <si>
    <t>Hydropsyche</t>
  </si>
  <si>
    <t>212</t>
  </si>
  <si>
    <t>sF. Limnephilinae</t>
  </si>
  <si>
    <t>3163</t>
  </si>
  <si>
    <t>Odontocerum</t>
  </si>
  <si>
    <t>339</t>
  </si>
  <si>
    <t>Lype</t>
  </si>
  <si>
    <t>241</t>
  </si>
  <si>
    <t>Rhyacophila</t>
  </si>
  <si>
    <t>183</t>
  </si>
  <si>
    <t>Baetis</t>
  </si>
  <si>
    <t>364</t>
  </si>
  <si>
    <t>Centroptilum</t>
  </si>
  <si>
    <t>383</t>
  </si>
  <si>
    <t>Caenis</t>
  </si>
  <si>
    <t>457</t>
  </si>
  <si>
    <t>Ephemera</t>
  </si>
  <si>
    <t>502</t>
  </si>
  <si>
    <t>Ephemerella ignita</t>
  </si>
  <si>
    <t>451</t>
  </si>
  <si>
    <t>Heptageniidae</t>
  </si>
  <si>
    <t>399</t>
  </si>
  <si>
    <t>Rhithrogena</t>
  </si>
  <si>
    <t>404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</si>
  <si>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</si>
  <si>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</si>
  <si>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</si>
  <si>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</si>
  <si>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</si>
  <si>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</si>
  <si>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</si>
  <si>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</si>
  <si>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</si>
  <si>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</si>
  <si>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Hydraena</t>
  </si>
  <si>
    <t>608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</si>
  <si>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</si>
  <si>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</si>
  <si>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</si>
  <si>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</si>
  <si>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</si>
  <si>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</si>
  <si>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</si>
  <si>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</si>
  <si>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Ptychopteridae</t>
  </si>
  <si>
    <t>789</t>
  </si>
  <si>
    <t>Simuliidae</t>
  </si>
  <si>
    <t>801</t>
  </si>
  <si>
    <t>Tabanidae</t>
  </si>
  <si>
    <t>837</t>
  </si>
  <si>
    <t>Calopteryx</t>
  </si>
  <si>
    <t>650</t>
  </si>
  <si>
    <t>Cordulegaster</t>
  </si>
  <si>
    <t>687</t>
  </si>
  <si>
    <t>Sialis</t>
  </si>
  <si>
    <t>704</t>
  </si>
  <si>
    <t>Gammaridae</t>
  </si>
  <si>
    <t>887</t>
  </si>
  <si>
    <t>Gammarus</t>
  </si>
  <si>
    <t>892</t>
  </si>
  <si>
    <t>HYDRACARIENS = Hydracarina</t>
  </si>
  <si>
    <t>906</t>
  </si>
  <si>
    <t>présence</t>
  </si>
  <si>
    <t>Sphaeriidae</t>
  </si>
  <si>
    <t>1042</t>
  </si>
  <si>
    <t>Pisidium</t>
  </si>
  <si>
    <t>1043</t>
  </si>
  <si>
    <t>Potamopyrgus</t>
  </si>
  <si>
    <t>978</t>
  </si>
  <si>
    <t>OLIGOCHAETA</t>
  </si>
  <si>
    <t>933</t>
  </si>
  <si>
    <t>Planariidae</t>
  </si>
  <si>
    <t>1061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</si>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</sst>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D2B67C03-237F-4290-B767-81E17A8D0977}"/>
    <cellStyle name="Normal_résultats" xfId="1" xr:uid="{916FC115-7E8B-44B6-BCC8-D40D0CD449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V/Desktop/AERMC/19.013%20Aout%20sept/19013%20VERMA/19013_VERMA_29-08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VERMA</v>
          </cell>
          <cell r="L5">
            <v>43706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8D4F2-0F0B-44DC-BA36-08E7A1F5505B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6580362</v>
      </c>
      <c r="B6" s="27" t="s">
        <v>13</v>
      </c>
      <c r="C6" s="27" t="s">
        <v>14</v>
      </c>
      <c r="D6" s="28" t="s">
        <v>15</v>
      </c>
      <c r="E6" s="27">
        <v>891626.4286366665</v>
      </c>
      <c r="F6" s="27">
        <v>6436469.3636011789</v>
      </c>
      <c r="G6" s="27">
        <v>891548.89876788983</v>
      </c>
      <c r="H6" s="29">
        <v>6436426.9728967203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8.1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95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6.0571428571428578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575.42857142857144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28.771428571428572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43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50</v>
      </c>
      <c r="M23" s="82" t="s">
        <v>56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47</v>
      </c>
      <c r="M24" s="82" t="s">
        <v>56</v>
      </c>
      <c r="N24" s="92">
        <v>40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47</v>
      </c>
      <c r="M25" s="82" t="s">
        <v>56</v>
      </c>
      <c r="N25" s="92">
        <v>25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65</v>
      </c>
      <c r="L26" s="82" t="s">
        <v>43</v>
      </c>
      <c r="M26" s="82" t="s">
        <v>56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55</v>
      </c>
      <c r="L27" s="82" t="s">
        <v>43</v>
      </c>
      <c r="M27" s="82" t="s">
        <v>68</v>
      </c>
      <c r="N27" s="92">
        <v>15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55</v>
      </c>
      <c r="L28" s="82" t="s">
        <v>50</v>
      </c>
      <c r="M28" s="82" t="s">
        <v>68</v>
      </c>
      <c r="N28" s="92">
        <v>25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55</v>
      </c>
      <c r="L29" s="82" t="s">
        <v>47</v>
      </c>
      <c r="M29" s="82" t="s">
        <v>68</v>
      </c>
      <c r="N29" s="92">
        <v>25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55</v>
      </c>
      <c r="L30" s="103" t="s">
        <v>43</v>
      </c>
      <c r="M30" s="103" t="s">
        <v>68</v>
      </c>
      <c r="N30" s="104">
        <v>30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47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50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43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94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94</v>
      </c>
      <c r="J46" s="127"/>
      <c r="K46" s="128" t="s">
        <v>43</v>
      </c>
      <c r="L46" s="129"/>
      <c r="M46" s="128" t="s">
        <v>50</v>
      </c>
      <c r="N46" s="129"/>
      <c r="O46" s="128" t="s">
        <v>47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79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1</v>
      </c>
      <c r="F51" s="164" t="s">
        <v>115</v>
      </c>
      <c r="G51" s="165"/>
      <c r="H51" s="156"/>
      <c r="I51" s="165"/>
      <c r="J51" s="165">
        <v>1</v>
      </c>
      <c r="K51" s="166" t="s">
        <v>41</v>
      </c>
      <c r="L51" s="167">
        <v>3</v>
      </c>
      <c r="M51" s="166"/>
      <c r="N51" s="167">
        <v>2</v>
      </c>
      <c r="O51" s="166"/>
      <c r="P51" s="167"/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46</v>
      </c>
      <c r="D53" s="171">
        <v>9</v>
      </c>
      <c r="E53" s="171">
        <v>1</v>
      </c>
      <c r="F53" s="172" t="s">
        <v>115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49</v>
      </c>
      <c r="D54" s="171">
        <v>8</v>
      </c>
      <c r="E54" s="171">
        <v>1</v>
      </c>
      <c r="F54" s="172" t="s">
        <v>115</v>
      </c>
      <c r="G54" s="173"/>
      <c r="H54" s="156"/>
      <c r="I54" s="173"/>
      <c r="J54" s="173"/>
      <c r="K54" s="174"/>
      <c r="L54" s="175">
        <v>1</v>
      </c>
      <c r="M54" s="174" t="s">
        <v>48</v>
      </c>
      <c r="N54" s="175">
        <v>3</v>
      </c>
      <c r="O54" s="174"/>
      <c r="P54" s="175">
        <v>2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55</v>
      </c>
      <c r="D55" s="171">
        <v>7</v>
      </c>
      <c r="E55" s="171">
        <v>81</v>
      </c>
      <c r="F55" s="172" t="s">
        <v>125</v>
      </c>
      <c r="G55" s="173"/>
      <c r="H55" s="156"/>
      <c r="I55" s="173"/>
      <c r="J55" s="173"/>
      <c r="K55" s="174" t="s">
        <v>126</v>
      </c>
      <c r="L55" s="175">
        <v>1</v>
      </c>
      <c r="M55" s="174" t="s">
        <v>127</v>
      </c>
      <c r="N55" s="175">
        <v>3</v>
      </c>
      <c r="O55" s="174" t="s">
        <v>128</v>
      </c>
      <c r="P55" s="175">
        <v>2</v>
      </c>
      <c r="Q55" s="173">
        <v>6</v>
      </c>
    </row>
    <row r="56" spans="1:256" ht="33.75">
      <c r="A56" s="168" t="s">
        <v>129</v>
      </c>
      <c r="B56" s="169" t="s">
        <v>130</v>
      </c>
      <c r="C56" s="176" t="s">
        <v>52</v>
      </c>
      <c r="D56" s="171">
        <v>6</v>
      </c>
      <c r="E56" s="171">
        <v>1</v>
      </c>
      <c r="F56" s="172" t="s">
        <v>115</v>
      </c>
      <c r="G56" s="173"/>
      <c r="H56" s="156"/>
      <c r="I56" s="173"/>
      <c r="J56" s="173"/>
      <c r="K56" s="174" t="s">
        <v>51</v>
      </c>
      <c r="L56" s="175">
        <v>2</v>
      </c>
      <c r="M56" s="174"/>
      <c r="N56" s="175">
        <v>1</v>
      </c>
      <c r="O56" s="174"/>
      <c r="P56" s="175"/>
      <c r="Q56" s="173">
        <v>1</v>
      </c>
    </row>
    <row r="57" spans="1:256" ht="22.5">
      <c r="A57" s="168" t="s">
        <v>131</v>
      </c>
      <c r="B57" s="169" t="s">
        <v>132</v>
      </c>
      <c r="C57" s="170" t="s">
        <v>133</v>
      </c>
      <c r="D57" s="171">
        <v>5</v>
      </c>
      <c r="E57" s="171">
        <v>1</v>
      </c>
      <c r="F57" s="172" t="s">
        <v>115</v>
      </c>
      <c r="G57" s="173"/>
      <c r="H57" s="156"/>
      <c r="I57" s="173"/>
      <c r="J57" s="173"/>
      <c r="K57" s="174"/>
      <c r="L57" s="175"/>
      <c r="M57" s="174"/>
      <c r="N57" s="175">
        <v>2</v>
      </c>
      <c r="O57" s="174"/>
      <c r="P57" s="175">
        <v>1</v>
      </c>
      <c r="Q57" s="173">
        <v>0</v>
      </c>
    </row>
    <row r="58" spans="1:256" ht="22.5">
      <c r="A58" s="168" t="s">
        <v>134</v>
      </c>
      <c r="B58" s="169" t="s">
        <v>135</v>
      </c>
      <c r="C58" s="170" t="s">
        <v>136</v>
      </c>
      <c r="D58" s="171">
        <v>4</v>
      </c>
      <c r="E58" s="171">
        <v>1</v>
      </c>
      <c r="F58" s="172" t="s">
        <v>115</v>
      </c>
      <c r="G58" s="173"/>
      <c r="H58" s="156"/>
      <c r="I58" s="173"/>
      <c r="J58" s="173"/>
      <c r="K58" s="174"/>
      <c r="L58" s="175"/>
      <c r="M58" s="174"/>
      <c r="N58" s="175"/>
      <c r="O58" s="174"/>
      <c r="P58" s="175">
        <v>1</v>
      </c>
      <c r="Q58" s="173">
        <v>0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140</v>
      </c>
      <c r="B60" s="169" t="s">
        <v>141</v>
      </c>
      <c r="C60" s="170" t="s">
        <v>62</v>
      </c>
      <c r="D60" s="171">
        <v>2</v>
      </c>
      <c r="E60" s="171">
        <v>6</v>
      </c>
      <c r="F60" s="172" t="s">
        <v>125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 t="s">
        <v>61</v>
      </c>
      <c r="P60" s="175">
        <v>2</v>
      </c>
      <c r="Q60" s="173">
        <v>1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/>
      <c r="F61" s="172" t="s">
        <v>144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145</v>
      </c>
      <c r="B62" s="178" t="s">
        <v>146</v>
      </c>
      <c r="C62" s="179" t="s">
        <v>65</v>
      </c>
      <c r="D62" s="180">
        <v>0</v>
      </c>
      <c r="E62" s="180">
        <v>7</v>
      </c>
      <c r="F62" s="181" t="s">
        <v>125</v>
      </c>
      <c r="G62" s="182"/>
      <c r="H62" s="156"/>
      <c r="I62" s="182"/>
      <c r="J62" s="182"/>
      <c r="K62" s="183" t="s">
        <v>64</v>
      </c>
      <c r="L62" s="184">
        <v>3</v>
      </c>
      <c r="M62" s="183"/>
      <c r="N62" s="184">
        <v>2</v>
      </c>
      <c r="O62" s="183"/>
      <c r="P62" s="184">
        <v>1</v>
      </c>
      <c r="Q62" s="182">
        <v>1</v>
      </c>
    </row>
    <row r="63" spans="1:256" ht="27.75" customHeight="1" thickBot="1">
      <c r="H63" s="185" t="s">
        <v>113</v>
      </c>
      <c r="I63" s="186">
        <v>0</v>
      </c>
      <c r="J63" s="187"/>
      <c r="K63" s="186">
        <v>5</v>
      </c>
      <c r="L63" s="187"/>
      <c r="M63" s="186">
        <v>3</v>
      </c>
      <c r="N63" s="187"/>
      <c r="O63" s="186">
        <v>4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3099365A-1C88-4FA0-9682-1E322617295D}">
      <formula1>0</formula1>
      <formula2>50</formula2>
    </dataValidation>
    <dataValidation type="date" allowBlank="1" showErrorMessage="1" errorTitle="Date du prélèvement (jj/mm/aaaa)" sqref="D6:H6" xr:uid="{3A8AB58D-A527-42F1-891D-10CAAAB14105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8241C-34C5-4659-911E-DFB889845C51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42.7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26315</v>
      </c>
      <c r="G23" s="235">
        <v>891845</v>
      </c>
      <c r="H23" s="235">
        <v>6436498</v>
      </c>
      <c r="I23" s="235">
        <v>682</v>
      </c>
      <c r="J23" s="235" t="s">
        <v>199</v>
      </c>
      <c r="K23" s="234">
        <v>891626.4286366665</v>
      </c>
      <c r="L23" s="234">
        <v>6436469.3636011789</v>
      </c>
      <c r="M23" s="234">
        <v>891548.89876788983</v>
      </c>
      <c r="N23" s="234">
        <v>6436426.9728967203</v>
      </c>
      <c r="O23" s="235">
        <v>8.1</v>
      </c>
      <c r="P23" s="235">
        <v>95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VERMA_2019-08-29</v>
      </c>
      <c r="C26" s="240"/>
      <c r="D26" s="242" t="s">
        <v>15</v>
      </c>
      <c r="E26" s="243" t="s">
        <v>203</v>
      </c>
      <c r="F26" s="240" t="s">
        <v>204</v>
      </c>
      <c r="G26" s="244" t="s">
        <v>54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210</v>
      </c>
      <c r="F38" s="78" t="s">
        <v>17</v>
      </c>
      <c r="G38" s="275" t="s">
        <v>79</v>
      </c>
      <c r="H38" s="276" t="s">
        <v>212</v>
      </c>
      <c r="I38" s="277" t="s">
        <v>215</v>
      </c>
      <c r="R38"/>
      <c r="S38"/>
      <c r="T38"/>
    </row>
    <row r="39" spans="1:256" ht="24">
      <c r="A39" s="278" t="str">
        <f>B23</f>
        <v>06580362</v>
      </c>
      <c r="B39" s="278" t="str">
        <f>C23</f>
        <v>VERNAISSON</v>
      </c>
      <c r="C39" s="278" t="str">
        <f>D23</f>
        <v>VERNAISSON A ST-MARTIN-EN-VERCORS 2</v>
      </c>
      <c r="D39" s="279" t="str">
        <f>D26</f>
        <v>29/08/2019</v>
      </c>
      <c r="E39" s="280">
        <v>6.0571428571428578</v>
      </c>
      <c r="F39" s="281" t="s">
        <v>217</v>
      </c>
      <c r="G39" s="282" t="s">
        <v>42</v>
      </c>
      <c r="H39" s="283">
        <v>1</v>
      </c>
      <c r="I39" s="283" t="s">
        <v>115</v>
      </c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46</v>
      </c>
      <c r="H41" s="284">
        <v>1</v>
      </c>
      <c r="I41" s="283" t="s">
        <v>115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49</v>
      </c>
      <c r="H42" s="284">
        <v>1</v>
      </c>
      <c r="I42" s="283" t="s">
        <v>115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55</v>
      </c>
      <c r="H43" s="284">
        <v>81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52</v>
      </c>
      <c r="H44" s="284">
        <v>1</v>
      </c>
      <c r="I44" s="283" t="s">
        <v>115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133</v>
      </c>
      <c r="H45" s="284">
        <v>1</v>
      </c>
      <c r="I45" s="283" t="s">
        <v>115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136</v>
      </c>
      <c r="H46" s="284">
        <v>1</v>
      </c>
      <c r="I46" s="283" t="s">
        <v>115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139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62</v>
      </c>
      <c r="H48" s="284">
        <v>6</v>
      </c>
      <c r="I48" s="283" t="s">
        <v>125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143</v>
      </c>
      <c r="H49" s="284"/>
      <c r="I49" s="283" t="s">
        <v>144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65</v>
      </c>
      <c r="H50" s="287">
        <v>7</v>
      </c>
      <c r="I50" s="283" t="s">
        <v>125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47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50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43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94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06580362</v>
      </c>
      <c r="B66" s="308" t="str">
        <f>D26</f>
        <v>29/08/2019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5</v>
      </c>
      <c r="H66" s="283"/>
      <c r="I66" s="283">
        <v>2</v>
      </c>
      <c r="J66" s="283"/>
      <c r="K66" s="283">
        <v>0</v>
      </c>
      <c r="T66"/>
    </row>
    <row r="67" spans="1:256" ht="14.25">
      <c r="A67" s="310" t="str">
        <f>+A$66</f>
        <v>06580362</v>
      </c>
      <c r="B67" s="311" t="str">
        <f>+B$66</f>
        <v>29/08/2019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06580362</v>
      </c>
      <c r="B68" s="311" t="str">
        <f t="shared" si="0"/>
        <v>29/08/2019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20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06580362</v>
      </c>
      <c r="B69" s="311" t="str">
        <f t="shared" si="0"/>
        <v>29/08/2019</v>
      </c>
      <c r="C69" s="309" t="s">
        <v>51</v>
      </c>
      <c r="D69" s="283" t="s">
        <v>52</v>
      </c>
      <c r="E69" s="283" t="s">
        <v>43</v>
      </c>
      <c r="F69" s="283" t="s">
        <v>44</v>
      </c>
      <c r="G69" s="284">
        <v>15</v>
      </c>
      <c r="H69" s="283"/>
      <c r="I69" s="283">
        <v>2</v>
      </c>
      <c r="J69" s="284" t="s">
        <v>236</v>
      </c>
      <c r="K69" s="283">
        <v>2</v>
      </c>
      <c r="T69"/>
    </row>
    <row r="70" spans="1:256" ht="14.25">
      <c r="A70" s="310" t="str">
        <f t="shared" si="0"/>
        <v>06580362</v>
      </c>
      <c r="B70" s="311" t="str">
        <f t="shared" si="0"/>
        <v>29/08/2019</v>
      </c>
      <c r="C70" s="309" t="s">
        <v>54</v>
      </c>
      <c r="D70" s="283" t="s">
        <v>55</v>
      </c>
      <c r="E70" s="283" t="s">
        <v>50</v>
      </c>
      <c r="F70" s="283" t="s">
        <v>56</v>
      </c>
      <c r="G70" s="284">
        <v>20</v>
      </c>
      <c r="H70" s="283"/>
      <c r="I70" s="283">
        <v>2</v>
      </c>
      <c r="J70" s="284"/>
      <c r="K70" s="283">
        <v>0</v>
      </c>
      <c r="T70"/>
    </row>
    <row r="71" spans="1:256" ht="14.25">
      <c r="A71" s="310" t="str">
        <f t="shared" si="0"/>
        <v>06580362</v>
      </c>
      <c r="B71" s="311" t="str">
        <f t="shared" si="0"/>
        <v>29/08/2019</v>
      </c>
      <c r="C71" s="309" t="s">
        <v>58</v>
      </c>
      <c r="D71" s="283" t="s">
        <v>55</v>
      </c>
      <c r="E71" s="283" t="s">
        <v>47</v>
      </c>
      <c r="F71" s="283" t="s">
        <v>56</v>
      </c>
      <c r="G71" s="284">
        <v>40</v>
      </c>
      <c r="H71" s="283"/>
      <c r="I71" s="283">
        <v>2</v>
      </c>
      <c r="J71" s="284"/>
      <c r="K71" s="283">
        <v>0</v>
      </c>
      <c r="T71"/>
    </row>
    <row r="72" spans="1:256" ht="14.25">
      <c r="A72" s="310" t="str">
        <f t="shared" si="0"/>
        <v>06580362</v>
      </c>
      <c r="B72" s="311" t="str">
        <f t="shared" si="0"/>
        <v>29/08/2019</v>
      </c>
      <c r="C72" s="309" t="s">
        <v>61</v>
      </c>
      <c r="D72" s="283" t="s">
        <v>62</v>
      </c>
      <c r="E72" s="283" t="s">
        <v>47</v>
      </c>
      <c r="F72" s="283" t="s">
        <v>56</v>
      </c>
      <c r="G72" s="284">
        <v>25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06580362</v>
      </c>
      <c r="B73" s="311" t="str">
        <f t="shared" si="0"/>
        <v>29/08/2019</v>
      </c>
      <c r="C73" s="309" t="s">
        <v>64</v>
      </c>
      <c r="D73" s="283" t="s">
        <v>65</v>
      </c>
      <c r="E73" s="283" t="s">
        <v>43</v>
      </c>
      <c r="F73" s="283" t="s">
        <v>56</v>
      </c>
      <c r="G73" s="284">
        <v>10</v>
      </c>
      <c r="H73" s="283"/>
      <c r="I73" s="283">
        <v>2</v>
      </c>
      <c r="J73" s="284" t="s">
        <v>237</v>
      </c>
      <c r="K73" s="283">
        <v>1</v>
      </c>
      <c r="T73"/>
    </row>
    <row r="74" spans="1:256" ht="14.25">
      <c r="A74" s="310" t="str">
        <f t="shared" si="0"/>
        <v>06580362</v>
      </c>
      <c r="B74" s="311" t="str">
        <f t="shared" si="0"/>
        <v>29/08/2019</v>
      </c>
      <c r="C74" s="309" t="s">
        <v>67</v>
      </c>
      <c r="D74" s="283" t="s">
        <v>55</v>
      </c>
      <c r="E74" s="283" t="s">
        <v>43</v>
      </c>
      <c r="F74" s="283" t="s">
        <v>68</v>
      </c>
      <c r="G74" s="284">
        <v>15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06580362</v>
      </c>
      <c r="B75" s="311" t="str">
        <f t="shared" si="0"/>
        <v>29/08/2019</v>
      </c>
      <c r="C75" s="309" t="s">
        <v>70</v>
      </c>
      <c r="D75" s="283" t="s">
        <v>55</v>
      </c>
      <c r="E75" s="283" t="s">
        <v>50</v>
      </c>
      <c r="F75" s="283" t="s">
        <v>68</v>
      </c>
      <c r="G75" s="284">
        <v>25</v>
      </c>
      <c r="H75" s="283"/>
      <c r="I75" s="283">
        <v>3</v>
      </c>
      <c r="J75" s="284"/>
      <c r="K75" s="283">
        <v>0</v>
      </c>
      <c r="T75"/>
    </row>
    <row r="76" spans="1:256" ht="14.25">
      <c r="A76" s="310" t="str">
        <f t="shared" si="0"/>
        <v>06580362</v>
      </c>
      <c r="B76" s="311" t="str">
        <f t="shared" si="0"/>
        <v>29/08/2019</v>
      </c>
      <c r="C76" s="309" t="s">
        <v>72</v>
      </c>
      <c r="D76" s="283" t="s">
        <v>55</v>
      </c>
      <c r="E76" s="283" t="s">
        <v>47</v>
      </c>
      <c r="F76" s="283" t="s">
        <v>68</v>
      </c>
      <c r="G76" s="284">
        <v>25</v>
      </c>
      <c r="H76" s="283"/>
      <c r="I76" s="283">
        <v>2</v>
      </c>
      <c r="J76" s="284"/>
      <c r="K76" s="283">
        <v>0</v>
      </c>
      <c r="T76"/>
    </row>
    <row r="77" spans="1:256" ht="14.25">
      <c r="A77" s="310" t="str">
        <f t="shared" si="0"/>
        <v>06580362</v>
      </c>
      <c r="B77" s="311" t="str">
        <f t="shared" si="0"/>
        <v>29/08/2019</v>
      </c>
      <c r="C77" s="309" t="s">
        <v>74</v>
      </c>
      <c r="D77" s="283" t="s">
        <v>55</v>
      </c>
      <c r="E77" s="283" t="s">
        <v>43</v>
      </c>
      <c r="F77" s="283" t="s">
        <v>68</v>
      </c>
      <c r="G77" s="284">
        <v>30</v>
      </c>
      <c r="H77" s="283"/>
      <c r="I77" s="283">
        <v>3</v>
      </c>
      <c r="J77" s="284" t="s">
        <v>237</v>
      </c>
      <c r="K77" s="283">
        <v>2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238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239</v>
      </c>
      <c r="B82" s="257" t="s">
        <v>240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241</v>
      </c>
      <c r="B83" s="228" t="s">
        <v>242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243</v>
      </c>
      <c r="B84" s="267" t="s">
        <v>244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245</v>
      </c>
      <c r="E86" s="321" t="s">
        <v>246</v>
      </c>
      <c r="F86" s="322"/>
      <c r="G86" s="323"/>
      <c r="H86" s="324" t="s">
        <v>247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239</v>
      </c>
      <c r="D87" s="328" t="s">
        <v>241</v>
      </c>
      <c r="E87" s="327" t="s">
        <v>44</v>
      </c>
      <c r="F87" s="327" t="s">
        <v>56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06580362</v>
      </c>
      <c r="B88" s="330" t="str">
        <f>D26</f>
        <v>29/08/2019</v>
      </c>
      <c r="C88" s="284" t="s">
        <v>248</v>
      </c>
      <c r="D88" s="331" t="s">
        <v>249</v>
      </c>
      <c r="E88" s="284"/>
      <c r="F88" s="284">
        <v>1</v>
      </c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06580362</v>
      </c>
      <c r="B89" s="311" t="str">
        <f>+B$88</f>
        <v>29/08/2019</v>
      </c>
      <c r="C89" s="284" t="s">
        <v>250</v>
      </c>
      <c r="D89" s="331" t="s">
        <v>251</v>
      </c>
      <c r="E89" s="284">
        <v>12</v>
      </c>
      <c r="F89" s="284"/>
      <c r="G89" s="284">
        <v>2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06580362</v>
      </c>
      <c r="B90" s="311" t="str">
        <f t="shared" si="1"/>
        <v>29/08/2019</v>
      </c>
      <c r="C90" s="284" t="s">
        <v>252</v>
      </c>
      <c r="D90" s="331" t="s">
        <v>253</v>
      </c>
      <c r="E90" s="284"/>
      <c r="F90" s="284"/>
      <c r="G90" s="284">
        <v>3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06580362</v>
      </c>
      <c r="B91" s="311" t="str">
        <f t="shared" si="1"/>
        <v>29/08/2019</v>
      </c>
      <c r="C91" s="284" t="s">
        <v>254</v>
      </c>
      <c r="D91" s="331" t="s">
        <v>255</v>
      </c>
      <c r="E91" s="284">
        <v>8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06580362</v>
      </c>
      <c r="B92" s="311" t="str">
        <f t="shared" si="1"/>
        <v>29/08/2019</v>
      </c>
      <c r="C92" s="284" t="s">
        <v>256</v>
      </c>
      <c r="D92" s="331" t="s">
        <v>257</v>
      </c>
      <c r="E92" s="284">
        <v>1</v>
      </c>
      <c r="F92" s="284">
        <v>5</v>
      </c>
      <c r="G92" s="284">
        <v>4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06580362</v>
      </c>
      <c r="B93" s="311" t="str">
        <f t="shared" si="1"/>
        <v>29/08/2019</v>
      </c>
      <c r="C93" s="284" t="s">
        <v>258</v>
      </c>
      <c r="D93" s="331" t="s">
        <v>259</v>
      </c>
      <c r="E93" s="284">
        <v>15</v>
      </c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06580362</v>
      </c>
      <c r="B94" s="311" t="str">
        <f t="shared" si="1"/>
        <v>29/08/2019</v>
      </c>
      <c r="C94" s="284" t="s">
        <v>260</v>
      </c>
      <c r="D94" s="331" t="s">
        <v>261</v>
      </c>
      <c r="E94" s="284"/>
      <c r="F94" s="284">
        <v>2</v>
      </c>
      <c r="G94" s="284">
        <v>2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06580362</v>
      </c>
      <c r="B95" s="311" t="str">
        <f t="shared" si="1"/>
        <v>29/08/2019</v>
      </c>
      <c r="C95" s="284" t="s">
        <v>262</v>
      </c>
      <c r="D95" s="331" t="s">
        <v>263</v>
      </c>
      <c r="E95" s="284">
        <v>17</v>
      </c>
      <c r="F95" s="284">
        <v>2</v>
      </c>
      <c r="G95" s="284">
        <v>10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06580362</v>
      </c>
      <c r="B96" s="311" t="str">
        <f t="shared" si="1"/>
        <v>29/08/2019</v>
      </c>
      <c r="C96" s="284" t="s">
        <v>264</v>
      </c>
      <c r="D96" s="331" t="s">
        <v>265</v>
      </c>
      <c r="E96" s="284">
        <v>59</v>
      </c>
      <c r="F96" s="284">
        <v>34</v>
      </c>
      <c r="G96" s="284">
        <v>49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06580362</v>
      </c>
      <c r="B97" s="311" t="str">
        <f t="shared" si="1"/>
        <v>29/08/2019</v>
      </c>
      <c r="C97" s="284" t="s">
        <v>266</v>
      </c>
      <c r="D97" s="331" t="s">
        <v>267</v>
      </c>
      <c r="E97" s="284">
        <v>1</v>
      </c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06580362</v>
      </c>
      <c r="B98" s="311" t="str">
        <f t="shared" si="1"/>
        <v>29/08/2019</v>
      </c>
      <c r="C98" s="284" t="s">
        <v>268</v>
      </c>
      <c r="D98" s="331" t="s">
        <v>269</v>
      </c>
      <c r="E98" s="284">
        <v>8</v>
      </c>
      <c r="F98" s="284">
        <v>4</v>
      </c>
      <c r="G98" s="284">
        <v>14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06580362</v>
      </c>
      <c r="B99" s="311" t="str">
        <f t="shared" si="1"/>
        <v>29/08/2019</v>
      </c>
      <c r="C99" s="284" t="s">
        <v>270</v>
      </c>
      <c r="D99" s="331" t="s">
        <v>271</v>
      </c>
      <c r="E99" s="284">
        <v>43</v>
      </c>
      <c r="F99" s="284">
        <v>30</v>
      </c>
      <c r="G99" s="284">
        <v>90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06580362</v>
      </c>
      <c r="B100" s="311" t="str">
        <f t="shared" si="1"/>
        <v>29/08/2019</v>
      </c>
      <c r="C100" s="284" t="s">
        <v>272</v>
      </c>
      <c r="D100" s="331" t="s">
        <v>273</v>
      </c>
      <c r="E100" s="284"/>
      <c r="F100" s="284">
        <v>2</v>
      </c>
      <c r="G100" s="284">
        <v>2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06580362</v>
      </c>
      <c r="B101" s="311" t="str">
        <f t="shared" si="1"/>
        <v>29/08/2019</v>
      </c>
      <c r="C101" s="284" t="s">
        <v>274</v>
      </c>
      <c r="D101" s="331" t="s">
        <v>275</v>
      </c>
      <c r="E101" s="284"/>
      <c r="F101" s="284">
        <v>2</v>
      </c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06580362</v>
      </c>
      <c r="B102" s="311" t="str">
        <f t="shared" si="1"/>
        <v>29/08/2019</v>
      </c>
      <c r="C102" s="284" t="s">
        <v>276</v>
      </c>
      <c r="D102" s="331" t="s">
        <v>277</v>
      </c>
      <c r="E102" s="284"/>
      <c r="F102" s="284">
        <v>7</v>
      </c>
      <c r="G102" s="284">
        <v>1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06580362</v>
      </c>
      <c r="B103" s="311" t="str">
        <f t="shared" si="1"/>
        <v>29/08/2019</v>
      </c>
      <c r="C103" s="284" t="s">
        <v>278</v>
      </c>
      <c r="D103" s="331" t="s">
        <v>279</v>
      </c>
      <c r="E103" s="284">
        <v>4</v>
      </c>
      <c r="F103" s="284">
        <v>3</v>
      </c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06580362</v>
      </c>
      <c r="B104" s="311" t="str">
        <f t="shared" si="1"/>
        <v>29/08/2019</v>
      </c>
      <c r="C104" s="284" t="s">
        <v>280</v>
      </c>
      <c r="D104" s="331" t="s">
        <v>281</v>
      </c>
      <c r="E104" s="284">
        <v>5</v>
      </c>
      <c r="F104" s="284"/>
      <c r="G104" s="284">
        <v>12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06580362</v>
      </c>
      <c r="B105" s="311" t="str">
        <f t="shared" si="1"/>
        <v>29/08/2019</v>
      </c>
      <c r="C105" s="284" t="s">
        <v>282</v>
      </c>
      <c r="D105" s="331" t="s">
        <v>283</v>
      </c>
      <c r="E105" s="284"/>
      <c r="F105" s="284"/>
      <c r="G105" s="284">
        <v>3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06580362</v>
      </c>
      <c r="B106" s="311" t="str">
        <f t="shared" si="1"/>
        <v>29/08/2019</v>
      </c>
      <c r="C106" s="284" t="s">
        <v>284</v>
      </c>
      <c r="D106" s="331" t="s">
        <v>285</v>
      </c>
      <c r="E106" s="284"/>
      <c r="F106" s="284">
        <v>5</v>
      </c>
      <c r="G106" s="284">
        <v>1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06580362</v>
      </c>
      <c r="B107" s="311" t="str">
        <f t="shared" si="1"/>
        <v>29/08/2019</v>
      </c>
      <c r="C107" s="284" t="s">
        <v>286</v>
      </c>
      <c r="D107" s="331" t="s">
        <v>287</v>
      </c>
      <c r="E107" s="284">
        <v>18</v>
      </c>
      <c r="F107" s="284">
        <v>13</v>
      </c>
      <c r="G107" s="284">
        <v>22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06580362</v>
      </c>
      <c r="B108" s="311" t="str">
        <f t="shared" si="1"/>
        <v>29/08/2019</v>
      </c>
      <c r="C108" s="284" t="s">
        <v>288</v>
      </c>
      <c r="D108" s="331" t="s">
        <v>289</v>
      </c>
      <c r="E108" s="284">
        <v>9</v>
      </c>
      <c r="F108" s="284">
        <v>3</v>
      </c>
      <c r="G108" s="284">
        <v>50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06580362</v>
      </c>
      <c r="B109" s="311" t="str">
        <f t="shared" si="1"/>
        <v>29/08/2019</v>
      </c>
      <c r="C109" s="284" t="s">
        <v>290</v>
      </c>
      <c r="D109" s="331" t="s">
        <v>291</v>
      </c>
      <c r="E109" s="284">
        <v>40</v>
      </c>
      <c r="F109" s="284">
        <v>59</v>
      </c>
      <c r="G109" s="284">
        <v>308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06580362</v>
      </c>
      <c r="B110" s="311" t="str">
        <f t="shared" si="1"/>
        <v>29/08/2019</v>
      </c>
      <c r="C110" s="284" t="s">
        <v>292</v>
      </c>
      <c r="D110" s="331" t="s">
        <v>293</v>
      </c>
      <c r="E110" s="284">
        <v>162</v>
      </c>
      <c r="F110" s="284">
        <v>50</v>
      </c>
      <c r="G110" s="284">
        <v>144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06580362</v>
      </c>
      <c r="B111" s="311" t="str">
        <f t="shared" si="1"/>
        <v>29/08/2019</v>
      </c>
      <c r="C111" s="284" t="s">
        <v>294</v>
      </c>
      <c r="D111" s="331" t="s">
        <v>295</v>
      </c>
      <c r="E111" s="284">
        <v>14</v>
      </c>
      <c r="F111" s="284"/>
      <c r="G111" s="284">
        <v>11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06580362</v>
      </c>
      <c r="B112" s="311" t="str">
        <f t="shared" si="1"/>
        <v>29/08/2019</v>
      </c>
      <c r="C112" s="284" t="s">
        <v>296</v>
      </c>
      <c r="D112" s="331" t="s">
        <v>297</v>
      </c>
      <c r="E112" s="284">
        <v>1</v>
      </c>
      <c r="F112" s="284"/>
      <c r="G112" s="284">
        <v>2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06580362</v>
      </c>
      <c r="B113" s="311" t="str">
        <f t="shared" si="1"/>
        <v>29/08/2019</v>
      </c>
      <c r="C113" s="284" t="s">
        <v>298</v>
      </c>
      <c r="D113" s="331" t="s">
        <v>299</v>
      </c>
      <c r="E113" s="284">
        <v>79</v>
      </c>
      <c r="F113" s="284">
        <v>138</v>
      </c>
      <c r="G113" s="284">
        <v>30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06580362</v>
      </c>
      <c r="B114" s="311" t="str">
        <f t="shared" si="1"/>
        <v>29/08/2019</v>
      </c>
      <c r="C114" s="284" t="s">
        <v>300</v>
      </c>
      <c r="D114" s="331" t="s">
        <v>301</v>
      </c>
      <c r="E114" s="284">
        <v>1</v>
      </c>
      <c r="F114" s="284">
        <v>2</v>
      </c>
      <c r="G114" s="284">
        <v>4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06580362</v>
      </c>
      <c r="B115" s="311" t="str">
        <f t="shared" si="1"/>
        <v>29/08/2019</v>
      </c>
      <c r="C115" s="284" t="s">
        <v>302</v>
      </c>
      <c r="D115" s="331" t="s">
        <v>303</v>
      </c>
      <c r="E115" s="284"/>
      <c r="F115" s="284">
        <v>2</v>
      </c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06580362</v>
      </c>
      <c r="B116" s="311" t="str">
        <f t="shared" si="1"/>
        <v>29/08/2019</v>
      </c>
      <c r="C116" s="284" t="s">
        <v>304</v>
      </c>
      <c r="D116" s="331" t="s">
        <v>305</v>
      </c>
      <c r="E116" s="284"/>
      <c r="F116" s="284">
        <v>1</v>
      </c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06580362</v>
      </c>
      <c r="B117" s="311" t="str">
        <f t="shared" si="1"/>
        <v>29/08/2019</v>
      </c>
      <c r="C117" s="284" t="s">
        <v>306</v>
      </c>
      <c r="D117" s="331" t="s">
        <v>307</v>
      </c>
      <c r="E117" s="284">
        <v>125</v>
      </c>
      <c r="F117" s="284">
        <v>2</v>
      </c>
      <c r="G117" s="284">
        <v>33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06580362</v>
      </c>
      <c r="B118" s="311" t="str">
        <f t="shared" si="1"/>
        <v>29/08/2019</v>
      </c>
      <c r="C118" s="284" t="s">
        <v>308</v>
      </c>
      <c r="D118" s="331" t="s">
        <v>309</v>
      </c>
      <c r="E118" s="284"/>
      <c r="F118" s="284">
        <v>9</v>
      </c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06580362</v>
      </c>
      <c r="B119" s="311" t="str">
        <f t="shared" si="1"/>
        <v>29/08/2019</v>
      </c>
      <c r="C119" s="284" t="s">
        <v>310</v>
      </c>
      <c r="D119" s="331" t="s">
        <v>311</v>
      </c>
      <c r="E119" s="284">
        <v>1</v>
      </c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06580362</v>
      </c>
      <c r="B120" s="311" t="str">
        <f t="shared" si="1"/>
        <v>29/08/2019</v>
      </c>
      <c r="C120" s="284" t="s">
        <v>312</v>
      </c>
      <c r="D120" s="331" t="s">
        <v>313</v>
      </c>
      <c r="E120" s="284"/>
      <c r="F120" s="284"/>
      <c r="G120" s="284">
        <v>1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06580362</v>
      </c>
      <c r="B121" s="311" t="str">
        <f t="shared" si="1"/>
        <v>29/08/2019</v>
      </c>
      <c r="C121" s="284" t="s">
        <v>314</v>
      </c>
      <c r="D121" s="331" t="s">
        <v>315</v>
      </c>
      <c r="E121" s="284"/>
      <c r="F121" s="284">
        <v>3</v>
      </c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06580362</v>
      </c>
      <c r="B122" s="311" t="str">
        <f t="shared" si="2"/>
        <v>29/08/2019</v>
      </c>
      <c r="C122" s="284" t="s">
        <v>316</v>
      </c>
      <c r="D122" s="331" t="s">
        <v>317</v>
      </c>
      <c r="E122" s="284">
        <v>1994</v>
      </c>
      <c r="F122" s="284">
        <v>585</v>
      </c>
      <c r="G122" s="284">
        <v>370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06580362</v>
      </c>
      <c r="B123" s="311" t="str">
        <f t="shared" si="2"/>
        <v>29/08/2019</v>
      </c>
      <c r="C123" s="284" t="s">
        <v>318</v>
      </c>
      <c r="D123" s="331" t="s">
        <v>319</v>
      </c>
      <c r="E123" s="284">
        <v>3099</v>
      </c>
      <c r="F123" s="284">
        <v>1470</v>
      </c>
      <c r="G123" s="284">
        <v>1068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06580362</v>
      </c>
      <c r="B124" s="311" t="str">
        <f t="shared" si="2"/>
        <v>29/08/2019</v>
      </c>
      <c r="C124" s="284" t="s">
        <v>320</v>
      </c>
      <c r="D124" s="331" t="s">
        <v>321</v>
      </c>
      <c r="E124" s="284" t="s">
        <v>322</v>
      </c>
      <c r="F124" s="284" t="s">
        <v>322</v>
      </c>
      <c r="G124" s="284" t="s">
        <v>322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06580362</v>
      </c>
      <c r="B125" s="311" t="str">
        <f t="shared" si="2"/>
        <v>29/08/2019</v>
      </c>
      <c r="C125" s="284" t="s">
        <v>323</v>
      </c>
      <c r="D125" s="331" t="s">
        <v>324</v>
      </c>
      <c r="E125" s="284">
        <v>1</v>
      </c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06580362</v>
      </c>
      <c r="B126" s="311" t="str">
        <f t="shared" si="2"/>
        <v>29/08/2019</v>
      </c>
      <c r="C126" s="284" t="s">
        <v>325</v>
      </c>
      <c r="D126" s="331" t="s">
        <v>326</v>
      </c>
      <c r="E126" s="284">
        <v>3</v>
      </c>
      <c r="F126" s="284">
        <v>5</v>
      </c>
      <c r="G126" s="284">
        <v>2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06580362</v>
      </c>
      <c r="B127" s="311" t="str">
        <f t="shared" si="2"/>
        <v>29/08/2019</v>
      </c>
      <c r="C127" s="284" t="s">
        <v>327</v>
      </c>
      <c r="D127" s="331" t="s">
        <v>328</v>
      </c>
      <c r="E127" s="284">
        <v>2</v>
      </c>
      <c r="F127" s="284">
        <v>7</v>
      </c>
      <c r="G127" s="284">
        <v>1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06580362</v>
      </c>
      <c r="B128" s="311" t="str">
        <f t="shared" si="2"/>
        <v>29/08/2019</v>
      </c>
      <c r="C128" s="284" t="s">
        <v>329</v>
      </c>
      <c r="D128" s="331" t="s">
        <v>330</v>
      </c>
      <c r="E128" s="284">
        <v>154</v>
      </c>
      <c r="F128" s="284">
        <v>128</v>
      </c>
      <c r="G128" s="284">
        <v>20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06580362</v>
      </c>
      <c r="B129" s="311" t="str">
        <f t="shared" si="2"/>
        <v>29/08/2019</v>
      </c>
      <c r="C129" s="284" t="s">
        <v>331</v>
      </c>
      <c r="D129" s="331" t="s">
        <v>332</v>
      </c>
      <c r="E129" s="284">
        <v>93</v>
      </c>
      <c r="F129" s="284">
        <v>9</v>
      </c>
      <c r="G129" s="284">
        <v>25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06580362</v>
      </c>
      <c r="B130" s="311" t="str">
        <f t="shared" si="2"/>
        <v>29/08/2019</v>
      </c>
      <c r="C130" s="284" t="s">
        <v>333</v>
      </c>
      <c r="D130" s="331" t="s">
        <v>334</v>
      </c>
      <c r="E130" s="284"/>
      <c r="F130" s="284" t="s">
        <v>322</v>
      </c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06580362</v>
      </c>
      <c r="B131" s="311" t="str">
        <f t="shared" si="2"/>
        <v>29/08/2019</v>
      </c>
      <c r="C131" s="284" t="s">
        <v>335</v>
      </c>
      <c r="D131" s="331" t="s">
        <v>336</v>
      </c>
      <c r="E131" s="284" t="s">
        <v>322</v>
      </c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06580362</v>
      </c>
      <c r="B132" s="311" t="str">
        <f t="shared" si="2"/>
        <v>29/08/2019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06580362</v>
      </c>
      <c r="B133" s="311" t="str">
        <f t="shared" si="2"/>
        <v>29/08/2019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06580362</v>
      </c>
      <c r="B134" s="311" t="str">
        <f t="shared" si="2"/>
        <v>29/08/2019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06580362</v>
      </c>
      <c r="B135" s="311" t="str">
        <f t="shared" si="2"/>
        <v>29/08/2019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06580362</v>
      </c>
      <c r="B136" s="311" t="str">
        <f t="shared" si="2"/>
        <v>29/08/2019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06580362</v>
      </c>
      <c r="B137" s="311" t="str">
        <f t="shared" si="2"/>
        <v>29/08/2019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06580362</v>
      </c>
      <c r="B138" s="311" t="str">
        <f t="shared" si="2"/>
        <v>29/08/2019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06580362</v>
      </c>
      <c r="B139" s="311" t="str">
        <f t="shared" si="2"/>
        <v>29/08/2019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06580362</v>
      </c>
      <c r="B140" s="311" t="str">
        <f t="shared" si="2"/>
        <v>29/08/2019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06580362</v>
      </c>
      <c r="B141" s="311" t="str">
        <f t="shared" si="2"/>
        <v>29/08/2019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06580362</v>
      </c>
      <c r="B142" s="311" t="str">
        <f t="shared" si="2"/>
        <v>29/08/2019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06580362</v>
      </c>
      <c r="B143" s="311" t="str">
        <f t="shared" si="2"/>
        <v>29/08/2019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06580362</v>
      </c>
      <c r="B144" s="311" t="str">
        <f t="shared" si="2"/>
        <v>29/08/2019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06580362</v>
      </c>
      <c r="B145" s="311" t="str">
        <f t="shared" si="2"/>
        <v>29/08/2019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06580362</v>
      </c>
      <c r="B146" s="311" t="str">
        <f t="shared" si="2"/>
        <v>29/08/2019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06580362</v>
      </c>
      <c r="B147" s="311" t="str">
        <f t="shared" si="2"/>
        <v>29/08/2019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06580362</v>
      </c>
      <c r="B148" s="311" t="str">
        <f t="shared" si="2"/>
        <v>29/08/2019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06580362</v>
      </c>
      <c r="B149" s="311" t="str">
        <f t="shared" si="2"/>
        <v>29/08/2019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06580362</v>
      </c>
      <c r="B150" s="311" t="str">
        <f t="shared" si="2"/>
        <v>29/08/2019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06580362</v>
      </c>
      <c r="B151" s="311" t="str">
        <f t="shared" si="2"/>
        <v>29/08/2019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06580362</v>
      </c>
      <c r="B152" s="311" t="str">
        <f t="shared" si="2"/>
        <v>29/08/2019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06580362</v>
      </c>
      <c r="B153" s="311" t="str">
        <f t="shared" si="2"/>
        <v>29/08/2019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06580362</v>
      </c>
      <c r="B154" s="311" t="str">
        <f t="shared" si="3"/>
        <v>29/08/2019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06580362</v>
      </c>
      <c r="B155" s="311" t="str">
        <f t="shared" si="3"/>
        <v>29/08/2019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06580362</v>
      </c>
      <c r="B156" s="311" t="str">
        <f t="shared" si="3"/>
        <v>29/08/2019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06580362</v>
      </c>
      <c r="B157" s="311" t="str">
        <f t="shared" si="3"/>
        <v>29/08/2019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06580362</v>
      </c>
      <c r="B158" s="311" t="str">
        <f t="shared" si="3"/>
        <v>29/08/2019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06580362</v>
      </c>
      <c r="B159" s="311" t="str">
        <f t="shared" si="3"/>
        <v>29/08/2019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06580362</v>
      </c>
      <c r="B160" s="311" t="str">
        <f t="shared" si="3"/>
        <v>29/08/2019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06580362</v>
      </c>
      <c r="B161" s="311" t="str">
        <f t="shared" si="3"/>
        <v>29/08/2019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06580362</v>
      </c>
      <c r="B162" s="311" t="str">
        <f t="shared" si="3"/>
        <v>29/08/2019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06580362</v>
      </c>
      <c r="B163" s="311" t="str">
        <f t="shared" si="3"/>
        <v>29/08/2019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06580362</v>
      </c>
      <c r="B164" s="311" t="str">
        <f t="shared" si="3"/>
        <v>29/08/2019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06580362</v>
      </c>
      <c r="B165" s="311" t="str">
        <f t="shared" si="3"/>
        <v>29/08/2019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06580362</v>
      </c>
      <c r="B166" s="311" t="str">
        <f t="shared" si="3"/>
        <v>29/08/2019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06580362</v>
      </c>
      <c r="B167" s="311" t="str">
        <f t="shared" si="3"/>
        <v>29/08/2019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06580362</v>
      </c>
      <c r="B168" s="311" t="str">
        <f t="shared" si="3"/>
        <v>29/08/2019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06580362</v>
      </c>
      <c r="B169" s="311" t="str">
        <f t="shared" si="3"/>
        <v>29/08/2019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06580362</v>
      </c>
      <c r="B170" s="311" t="str">
        <f t="shared" si="3"/>
        <v>29/08/2019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06580362</v>
      </c>
      <c r="B171" s="311" t="str">
        <f t="shared" si="3"/>
        <v>29/08/2019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06580362</v>
      </c>
      <c r="B172" s="311" t="str">
        <f t="shared" si="3"/>
        <v>29/08/2019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06580362</v>
      </c>
      <c r="B173" s="311" t="str">
        <f t="shared" si="3"/>
        <v>29/08/2019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06580362</v>
      </c>
      <c r="B174" s="311" t="str">
        <f t="shared" si="3"/>
        <v>29/08/2019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06580362</v>
      </c>
      <c r="B175" s="311" t="str">
        <f t="shared" si="3"/>
        <v>29/08/2019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06580362</v>
      </c>
      <c r="B176" s="311" t="str">
        <f t="shared" si="3"/>
        <v>29/08/2019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06580362</v>
      </c>
      <c r="B177" s="311" t="str">
        <f t="shared" si="3"/>
        <v>29/08/2019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06580362</v>
      </c>
      <c r="B178" s="311" t="str">
        <f t="shared" si="3"/>
        <v>29/08/2019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06580362</v>
      </c>
      <c r="B179" s="311" t="str">
        <f t="shared" si="3"/>
        <v>29/08/2019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06580362</v>
      </c>
      <c r="B180" s="311" t="str">
        <f t="shared" si="3"/>
        <v>29/08/2019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06580362</v>
      </c>
      <c r="B181" s="311" t="str">
        <f t="shared" si="3"/>
        <v>29/08/2019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06580362</v>
      </c>
      <c r="B182" s="311" t="str">
        <f t="shared" si="3"/>
        <v>29/08/2019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06580362</v>
      </c>
      <c r="B183" s="311" t="str">
        <f t="shared" si="3"/>
        <v>29/08/2019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06580362</v>
      </c>
      <c r="B184" s="311" t="str">
        <f t="shared" si="3"/>
        <v>29/08/2019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06580362</v>
      </c>
      <c r="B185" s="311" t="str">
        <f t="shared" si="3"/>
        <v>29/08/2019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06580362</v>
      </c>
      <c r="B186" s="311" t="str">
        <f t="shared" si="4"/>
        <v>29/08/2019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06580362</v>
      </c>
      <c r="B187" s="311" t="str">
        <f t="shared" si="4"/>
        <v>29/08/2019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06580362</v>
      </c>
      <c r="B188" s="311" t="str">
        <f t="shared" si="4"/>
        <v>29/08/2019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06580362</v>
      </c>
      <c r="B189" s="311" t="str">
        <f t="shared" si="4"/>
        <v>29/08/2019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06580362</v>
      </c>
      <c r="B190" s="311" t="str">
        <f t="shared" si="4"/>
        <v>29/08/2019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06580362</v>
      </c>
      <c r="B191" s="311" t="str">
        <f t="shared" si="4"/>
        <v>29/08/2019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06580362</v>
      </c>
      <c r="B192" s="311" t="str">
        <f t="shared" si="4"/>
        <v>29/08/2019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06580362</v>
      </c>
      <c r="B193" s="311" t="str">
        <f t="shared" si="4"/>
        <v>29/08/2019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06580362</v>
      </c>
      <c r="B194" s="311" t="str">
        <f t="shared" si="4"/>
        <v>29/08/2019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06580362</v>
      </c>
      <c r="B195" s="311" t="str">
        <f t="shared" si="4"/>
        <v>29/08/2019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06580362</v>
      </c>
      <c r="B196" s="311" t="str">
        <f t="shared" si="4"/>
        <v>29/08/2019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06580362</v>
      </c>
      <c r="B197" s="311" t="str">
        <f t="shared" si="4"/>
        <v>29/08/2019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06580362</v>
      </c>
      <c r="B198" s="311" t="str">
        <f t="shared" si="4"/>
        <v>29/08/2019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06580362</v>
      </c>
      <c r="B199" s="311" t="str">
        <f t="shared" si="4"/>
        <v>29/08/2019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06580362</v>
      </c>
      <c r="B200" s="311" t="str">
        <f t="shared" si="4"/>
        <v>29/08/2019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06580362</v>
      </c>
      <c r="B201" s="311" t="str">
        <f t="shared" si="4"/>
        <v>29/08/2019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06580362</v>
      </c>
      <c r="B202" s="311" t="str">
        <f t="shared" si="4"/>
        <v>29/08/2019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06580362</v>
      </c>
      <c r="B203" s="311" t="str">
        <f t="shared" si="4"/>
        <v>29/08/2019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06580362</v>
      </c>
      <c r="B204" s="311" t="str">
        <f t="shared" si="4"/>
        <v>29/08/2019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06580362</v>
      </c>
      <c r="B205" s="311" t="str">
        <f t="shared" si="4"/>
        <v>29/08/2019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06580362</v>
      </c>
      <c r="B206" s="311" t="str">
        <f t="shared" si="4"/>
        <v>29/08/2019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06580362</v>
      </c>
      <c r="B207" s="311" t="str">
        <f t="shared" si="4"/>
        <v>29/08/2019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06580362</v>
      </c>
      <c r="B208" s="311" t="str">
        <f t="shared" si="4"/>
        <v>29/08/2019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06580362</v>
      </c>
      <c r="B209" s="311" t="str">
        <f t="shared" si="4"/>
        <v>29/08/2019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06580362</v>
      </c>
      <c r="B210" s="311" t="str">
        <f t="shared" si="4"/>
        <v>29/08/2019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06580362</v>
      </c>
      <c r="B211" s="311" t="str">
        <f t="shared" si="4"/>
        <v>29/08/2019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06580362</v>
      </c>
      <c r="B212" s="311" t="str">
        <f t="shared" si="4"/>
        <v>29/08/2019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06580362</v>
      </c>
      <c r="B213" s="311" t="str">
        <f t="shared" si="4"/>
        <v>29/08/2019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06580362</v>
      </c>
      <c r="B214" s="311" t="str">
        <f t="shared" si="4"/>
        <v>29/08/2019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06580362</v>
      </c>
      <c r="B215" s="311" t="str">
        <f t="shared" si="4"/>
        <v>29/08/2019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06580362</v>
      </c>
      <c r="B216" s="311" t="str">
        <f t="shared" si="4"/>
        <v>29/08/2019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06580362</v>
      </c>
      <c r="B217" s="311" t="str">
        <f t="shared" si="4"/>
        <v>29/08/2019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06580362</v>
      </c>
      <c r="B218" s="311" t="str">
        <f t="shared" si="5"/>
        <v>29/08/2019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06580362</v>
      </c>
      <c r="B219" s="311" t="str">
        <f t="shared" si="5"/>
        <v>29/08/2019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06580362</v>
      </c>
      <c r="B220" s="311" t="str">
        <f t="shared" si="5"/>
        <v>29/08/2019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06580362</v>
      </c>
      <c r="B221" s="311" t="str">
        <f t="shared" si="5"/>
        <v>29/08/2019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06580362</v>
      </c>
      <c r="B222" s="311" t="str">
        <f t="shared" si="5"/>
        <v>29/08/2019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06580362</v>
      </c>
      <c r="B223" s="311" t="str">
        <f t="shared" si="5"/>
        <v>29/08/2019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06580362</v>
      </c>
      <c r="B224" s="311" t="str">
        <f t="shared" si="5"/>
        <v>29/08/2019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06580362</v>
      </c>
      <c r="B225" s="311" t="str">
        <f t="shared" si="5"/>
        <v>29/08/2019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06580362</v>
      </c>
      <c r="B226" s="311" t="str">
        <f t="shared" si="5"/>
        <v>29/08/2019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06580362</v>
      </c>
      <c r="B227" s="311" t="str">
        <f t="shared" si="5"/>
        <v>29/08/2019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06580362</v>
      </c>
      <c r="B228" s="311" t="str">
        <f t="shared" si="5"/>
        <v>29/08/2019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06580362</v>
      </c>
      <c r="B229" s="311" t="str">
        <f t="shared" si="5"/>
        <v>29/08/2019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06580362</v>
      </c>
      <c r="B230" s="311" t="str">
        <f t="shared" si="5"/>
        <v>29/08/2019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06580362</v>
      </c>
      <c r="B231" s="311" t="str">
        <f t="shared" si="5"/>
        <v>29/08/2019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06580362</v>
      </c>
      <c r="B232" s="311" t="str">
        <f t="shared" si="5"/>
        <v>29/08/2019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06580362</v>
      </c>
      <c r="B233" s="311" t="str">
        <f t="shared" si="5"/>
        <v>29/08/2019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06580362</v>
      </c>
      <c r="B234" s="311" t="str">
        <f t="shared" si="5"/>
        <v>29/08/2019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06580362</v>
      </c>
      <c r="B235" s="311" t="str">
        <f t="shared" si="5"/>
        <v>29/08/2019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06580362</v>
      </c>
      <c r="B236" s="311" t="str">
        <f t="shared" si="5"/>
        <v>29/08/2019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06580362</v>
      </c>
      <c r="B237" s="311" t="str">
        <f t="shared" si="5"/>
        <v>29/08/2019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06580362</v>
      </c>
      <c r="B238" s="311" t="str">
        <f t="shared" si="5"/>
        <v>29/08/2019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06580362</v>
      </c>
      <c r="B239" s="311" t="str">
        <f t="shared" si="5"/>
        <v>29/08/2019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06580362</v>
      </c>
      <c r="B240" s="311" t="str">
        <f t="shared" si="5"/>
        <v>29/08/2019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06580362</v>
      </c>
      <c r="B241" s="311" t="str">
        <f t="shared" si="5"/>
        <v>29/08/2019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06580362</v>
      </c>
      <c r="B242" s="311" t="str">
        <f t="shared" si="5"/>
        <v>29/08/2019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06580362</v>
      </c>
      <c r="B243" s="311" t="str">
        <f t="shared" si="5"/>
        <v>29/08/2019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E7CD4868-E52B-4316-A922-D0084E3D1727}">
      <formula1>$T$2:$T$3</formula1>
    </dataValidation>
    <dataValidation type="list" allowBlank="1" showErrorMessage="1" errorTitle="Bocal de regroupement" sqref="F78" xr:uid="{8B90A852-5B0A-4A0C-8CA8-D6617DD3F6FE}">
      <formula1>#REF!</formula1>
    </dataValidation>
    <dataValidation type="list" allowBlank="1" showErrorMessage="1" errorTitle="Abondance végétation de 0 à 5" sqref="K78" xr:uid="{C9032487-1445-4D88-B79D-A474B5C7A6D5}">
      <formula1>#REF!</formula1>
    </dataValidation>
    <dataValidation type="list" allowBlank="1" showErrorMessage="1" errorTitle="Intensité du comatage de 0 à 5" sqref="H78" xr:uid="{A623A549-48A0-4BF1-BDFF-2EAC4B19542E}">
      <formula1>#REF!</formula1>
    </dataValidation>
    <dataValidation type="list" allowBlank="1" showErrorMessage="1" errorTitle="Codage SANDRE svp" sqref="E78" xr:uid="{27E51662-A44D-4661-B9E8-B482B972AFC5}">
      <formula1>#REF!</formula1>
    </dataValidation>
    <dataValidation type="list" allowBlank="1" showInputMessage="1" showErrorMessage="1" sqref="D78 IV67:IV78" xr:uid="{40441D5B-B914-43D4-8470-D61F63B277CD}">
      <formula1>#REF!</formula1>
    </dataValidation>
    <dataValidation type="list" allowBlank="1" errorTitle="Codage SANDRE svp" sqref="E66:E77" xr:uid="{38677F53-7207-4FBE-A15F-B1EAED6D33BB}">
      <formula1>"N1, N3, N5 , N6"</formula1>
    </dataValidation>
    <dataValidation type="list" allowBlank="1" showInputMessage="1" sqref="D67:D77" xr:uid="{499FB6C2-0504-4AA1-811E-CF9EBEAAECA9}">
      <formula1>"S1, S2, S3, S9, S10, S11, S18, S24, S25, S28, S29, S30"</formula1>
    </dataValidation>
    <dataValidation allowBlank="1" showErrorMessage="1" errorTitle="Altitude en mètres" sqref="K23:N23" xr:uid="{CAB3B41B-BDA9-4317-9ACD-CAE35938A23B}"/>
    <dataValidation type="list" allowBlank="1" errorTitle="Bocal de regroupement" sqref="F66:F77" xr:uid="{62BC065E-03F6-4E55-A8CC-F6B6A4B03EA7}">
      <formula1>"PhA , PhB, PhC"</formula1>
    </dataValidation>
    <dataValidation type="list" allowBlank="1" errorTitle="Intensité du comatage de 0 à 5" sqref="H66:H77" xr:uid="{8628F665-0165-4D9A-AA79-B118F02E272C}">
      <formula1>"0, 1, 2, 3, 4, 5"</formula1>
    </dataValidation>
    <dataValidation type="list" allowBlank="1" errorTitle="Stabilité ou non du substrat" sqref="I66:I77" xr:uid="{CB9E639D-7FFA-4BD9-AE89-C82C5EB85E5F}">
      <formula1>"stable , moyennement stable , instable"</formula1>
    </dataValidation>
    <dataValidation type="list" allowBlank="1" errorTitle="Abondance végétation de 0 à 5" sqref="K66:K77" xr:uid="{BFD26319-9592-47FF-B5C8-43230F595089}">
      <formula1>"0, 1, 2, 3, 4, 5"</formula1>
    </dataValidation>
    <dataValidation type="list" allowBlank="1" errorTitle="Choisir une des 4 catégories" error="Vous devez indiquer une des 4 catégories de la liste déroulante" sqref="I39:I50" xr:uid="{1BDBE833-B027-4D98-8B92-432B09896685}">
      <formula1>"D, M, MNR, P"</formula1>
    </dataValidation>
    <dataValidation type="list" allowBlank="1" sqref="D66" xr:uid="{1F2A037C-D49A-4EB4-9F27-411B60657503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C5B0FC0D-F141-4139-9425-3538F89EC225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226DF526-4D94-4A8A-AAE4-B61B59E47C61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2063BEE7-6FFD-42BE-99CC-154A2BBE379D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395C0389-61D2-45AE-B056-FD8448518AAC}">
      <formula1>1</formula1>
      <formula2>3</formula2>
    </dataValidation>
    <dataValidation allowBlank="1" showErrorMessage="1" promptTitle="ATTENTION" prompt="en Lambert II étendu" sqref="G23 E27:E28" xr:uid="{31F311B3-C260-4E4B-B47D-BDD38CBBDF00}"/>
    <dataValidation type="textLength" allowBlank="1" showInputMessage="1" showErrorMessage="1" sqref="A41:E41 IS42:IV42" xr:uid="{A0B1C78E-5A39-454A-8F06-3EB1BD8056F0}">
      <formula1>0</formula1>
      <formula2>50</formula2>
    </dataValidation>
    <dataValidation type="whole" allowBlank="1" showErrorMessage="1" errorTitle="Altitude en mètres" sqref="I23:I28" xr:uid="{61A1DD96-623E-4167-8695-C56CDE476B4A}">
      <formula1>0</formula1>
      <formula2>4000</formula2>
    </dataValidation>
    <dataValidation type="decimal" allowBlank="1" showErrorMessage="1" errorTitle="Recouvrement en % de 0 à 100" sqref="H39:H50" xr:uid="{50053D6A-167F-4584-A5E3-76DBBE11E392}">
      <formula1>0</formula1>
      <formula2>100</formula2>
    </dataValidation>
    <dataValidation type="textLength" operator="equal" allowBlank="1" showErrorMessage="1" errorTitle="Code INSEE selon le type 00000" sqref="F23" xr:uid="{A1C010C8-56E8-4B99-92A6-109CEB4848C3}">
      <formula1>5</formula1>
      <formula2>0</formula2>
    </dataValidation>
    <dataValidation type="date" allowBlank="1" showErrorMessage="1" errorTitle="Date du prélèvement (jj/mm/aaaa)" sqref="IV40" xr:uid="{8FFB750D-7EB3-424D-B15F-10A346D36DC9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2020-04-23T12:01:52Z</dcterms:created>
  <dcterms:modified xsi:type="dcterms:W3CDTF">2020-04-23T12:01:54Z</dcterms:modified>
</cp:coreProperties>
</file>