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GUIVI\18072_GUIVI_exports\"/>
    </mc:Choice>
  </mc:AlternateContent>
  <xr:revisionPtr revIDLastSave="0" documentId="13_ncr:1_{A9A749A3-62A2-4ACA-9E45-0392B62B2CD1}" xr6:coauthVersionLast="41" xr6:coauthVersionMax="41" xr10:uidLastSave="{00000000-0000-0000-0000-000000000000}"/>
  <bookViews>
    <workbookView xWindow="28680" yWindow="-120" windowWidth="29040" windowHeight="15840" xr2:uid="{23A0DAF3-B7B9-4073-9672-318D9B1A123B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<sst xmlns="http://schemas.openxmlformats.org/spreadsheetml/2006/main" count="998" uniqueCount="346">
  <si>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</si>
  <si>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</si>
  <si>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</si>
  <si>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</si>
  <si>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</si>
  <si>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</si>
  <si>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</si>
  <si>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</si>
  <si>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</si>
  <si>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</si>
  <si>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</si>
  <si>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</si>
  <si>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</si>
  <si>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</si>
  <si>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</si>
  <si>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</si>
  <si>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</si>
  <si>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</si>
  <si>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</si>
  <si>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</si>
  <si>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</si>
  <si>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</si>
  <si>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</si>
  <si>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</si>
  <si>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</si>
  <si>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</si>
  <si>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</si>
  <si>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</si>
  <si>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</si>
  <si>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</si>
  <si>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</si>
  <si>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</si>
  <si>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</si>
  <si>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</si>
  <si>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</si>
  <si>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</si>
  <si>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</si>
  <si>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</si>
  <si>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</si>
  <si>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</si>
  <si>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</si>
  <si>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</si>
  <si>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</si>
  <si>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</si>
  <si>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</si>
  <si>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</si>
  <si>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</si>
  <si>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</si>
  <si>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</si>
  <si>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</si>
  <si>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</si>
  <si>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</si>
  <si>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</si>
  <si>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</si>
  <si>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</si>
  <si>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06580559</t>
  </si>
  <si>
    <t>GUIERS VIF</t>
  </si>
  <si>
    <t>GUIERS VIF A LES-ECHELLES</t>
  </si>
  <si>
    <t>VIF A LES-ECHELLES</t>
  </si>
  <si>
    <t>Réseau de contrôle et surveillance</t>
  </si>
  <si>
    <t>facultatif #</t>
  </si>
  <si>
    <t>CODE_OPERATION</t>
  </si>
  <si>
    <t>TYPO_NATIONALE</t>
  </si>
  <si>
    <t>16/07/2018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</si>
  <si>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</si>
  <si>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</si>
  <si>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</si>
  <si>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</si>
  <si>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</si>
  <si>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</si>
  <si>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</si>
  <si>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</si>
  <si>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</si>
  <si>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</si>
  <si>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</si>
  <si>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</si>
  <si>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</si>
  <si>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</si>
  <si>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</si>
  <si>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</si>
  <si>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</si>
  <si>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</si>
  <si>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</si>
  <si>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</si>
  <si>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</si>
  <si>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</si>
  <si>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</si>
  <si>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</si>
  <si>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</si>
  <si>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</si>
  <si>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</si>
  <si>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</si>
  <si>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</si>
  <si>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</si>
  <si>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</si>
  <si>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</si>
  <si>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</si>
  <si>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</si>
  <si>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</si>
  <si>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</si>
  <si>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</si>
  <si>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</si>
  <si>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</si>
  <si>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</si>
  <si>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</si>
  <si>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</si>
  <si>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</si>
  <si>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</si>
  <si>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</si>
  <si>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</si>
  <si>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</si>
  <si>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</si>
  <si>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</si>
  <si>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</si>
  <si>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</si>
  <si>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</si>
  <si>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</si>
  <si>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</si>
  <si>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</si>
  <si>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</si>
  <si>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</si>
  <si>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</si>
  <si>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</si>
  <si>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</si>
  <si>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</si>
  <si>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</si>
  <si>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</si>
  <si>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</si>
  <si>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</si>
  <si>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</si>
  <si>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</si>
  <si>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</si>
  <si>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</si>
  <si>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</si>
  <si>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</si>
  <si>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</si>
  <si>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</si>
  <si>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</si>
  <si>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</si>
  <si>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</si>
  <si>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</si>
  <si>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</si>
  <si>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</si>
  <si>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</si>
  <si>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</si>
  <si>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</si>
  <si>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</si>
  <si>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</si>
  <si>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</si>
  <si>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</si>
  <si>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</si>
  <si>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</si>
  <si>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</si>
  <si>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</si>
  <si>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</si>
  <si>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</si>
  <si>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</si>
  <si>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</si>
  <si>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</si>
  <si>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</si>
  <si>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</si>
  <si>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</si>
  <si>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</si>
  <si>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</si>
  <si>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</si>
  <si>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</si>
  <si>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</si>
  <si>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</si>
  <si>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</si>
  <si>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</si>
  <si>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</si>
  <si>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</si>
  <si>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Perlodidae</t>
  </si>
  <si>
    <t>127</t>
  </si>
  <si>
    <t>Hydropsyche</t>
  </si>
  <si>
    <t>212</t>
  </si>
  <si>
    <t>sF. Limnephilinae</t>
  </si>
  <si>
    <t>3163</t>
  </si>
  <si>
    <t>Odontocerum</t>
  </si>
  <si>
    <t>339</t>
  </si>
  <si>
    <t>Rhyacophila</t>
  </si>
  <si>
    <t>183</t>
  </si>
  <si>
    <t>Sericostomatidae</t>
  </si>
  <si>
    <t>321</t>
  </si>
  <si>
    <t>Sericostoma</t>
  </si>
  <si>
    <t>322</t>
  </si>
  <si>
    <t>Baetis</t>
  </si>
  <si>
    <t>364</t>
  </si>
  <si>
    <t>Centroptilum</t>
  </si>
  <si>
    <t>383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</si>
  <si>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</si>
  <si>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</si>
  <si>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</si>
  <si>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</si>
  <si>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</si>
  <si>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</si>
  <si>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</si>
  <si>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</si>
  <si>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</si>
  <si>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</si>
  <si>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</si>
  <si>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</si>
  <si>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</si>
  <si>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</si>
  <si>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Habrophlebia</t>
  </si>
  <si>
    <t>491</t>
  </si>
  <si>
    <t>Helichus = Pomatinus</t>
  </si>
  <si>
    <t>611</t>
  </si>
  <si>
    <t>Dytiscidae</t>
  </si>
  <si>
    <t>527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</si>
  <si>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</si>
  <si>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</si>
  <si>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</si>
  <si>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</si>
  <si>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</si>
  <si>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</si>
  <si>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</si>
  <si>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</si>
  <si>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</si>
  <si>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</si>
  <si>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Elodes</t>
  </si>
  <si>
    <t>636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</si>
  <si>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</si>
  <si>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</si>
  <si>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</si>
  <si>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</si>
  <si>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</si>
  <si>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</si>
  <si>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</si>
  <si>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</si>
  <si>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</si>
  <si>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</si>
  <si>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</si>
  <si>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</si>
  <si>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</si>
  <si>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</si>
  <si>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</si>
  <si>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</si>
  <si>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</si>
  <si>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</si>
  <si>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</si>
  <si>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</si>
  <si>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Gammaridae</t>
  </si>
  <si>
    <t>887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</si>
  <si>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</si>
  <si>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</si>
  <si>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</si>
  <si>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</si>
  <si>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</si>
  <si>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</si>
  <si>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</si>
  <si>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</si>
  <si>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</si>
  <si>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Lymnaeidae</t>
  </si>
  <si>
    <t>998</t>
  </si>
  <si>
    <t>Radix</t>
  </si>
  <si>
    <t>1004</t>
  </si>
  <si>
    <t>Valvata</t>
  </si>
  <si>
    <t>972</t>
  </si>
  <si>
    <t>OLIGOCHAETA</t>
  </si>
  <si>
    <t>933</t>
  </si>
  <si>
    <t>Planariidae</t>
  </si>
  <si>
    <t>1061</t>
  </si>
  <si>
    <t>HYDROZOA</t>
  </si>
  <si>
    <t>3168</t>
  </si>
  <si>
    <t>18690155900069</t>
  </si>
  <si>
    <t>AERMC</t>
  </si>
  <si>
    <t>GUIVI_2018-07-16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</si>
  <si>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</si>
  <si>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</si>
  <si>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</si>
  <si>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</si>
  <si>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</si>
  <si>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</si>
  <si>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</si>
  <si>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</si>
  <si>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</si>
  <si>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</si>
  <si>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</si>
  <si>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</si>
  <si>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</si>
  <si>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</si>
  <si>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</si>
  <si>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</si>
  <si>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</si>
  <si>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</si>
  <si>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</si>
  <si>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</si>
  <si>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</si>
  <si>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</si>
  <si>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</si>
  <si>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</si>
  <si>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</si>
  <si>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</si>
  <si>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</si>
  <si>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</si>
  <si>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</si>
  <si>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</si>
  <si>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</si>
  <si>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</si>
  <si>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</si>
  <si>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</si>
  <si>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</si>
  <si>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</si>
  <si>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</si>
  <si>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</si>
  <si>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</si>
  <si>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</si>
  <si>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</si>
  <si>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</si>
  <si>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</si>
  <si>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</si>
  <si>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</si>
  <si>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</si>
  <si>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</si>
  <si>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</si>
  <si>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</si>
  <si>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</si>
  <si>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</si>
  <si>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</si>
  <si>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</si>
  <si>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</si>
  <si>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</si>
  <si>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</si>
  <si>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</si>
  <si>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</si>
  <si>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</si>
  <si>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</si>
  <si>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</si>
  <si>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</si>
  <si>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P7, P11</t>
  </si>
  <si>
    <t>P5, P9</t>
  </si>
  <si>
    <t>P6,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</si>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</sst>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3BEC0AFF-A492-4FE0-9CC7-C459AFDF1561}"/>
    <cellStyle name="Normal_résultats" xfId="1" xr:uid="{8C79A542-C623-4434-BC07-AF7A03DCD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405E2-77C9-4662-809B-42C46C4500C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268</v>
      </c>
      <c r="B1" s="154"/>
      <c r="C1" s="155"/>
      <c r="D1" s="155"/>
      <c r="E1" s="155"/>
      <c r="F1" s="155"/>
      <c r="G1" s="155"/>
      <c r="H1" s="155"/>
      <c r="I1" s="156" t="s">
        <v>269</v>
      </c>
      <c r="J1" s="157" t="s">
        <v>268</v>
      </c>
      <c r="K1" s="158"/>
      <c r="L1" s="155"/>
      <c r="M1" s="155"/>
      <c r="N1" s="155"/>
      <c r="O1" s="155"/>
      <c r="P1" s="159"/>
      <c r="Q1" s="160"/>
      <c r="R1" s="156" t="s">
        <v>270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271</v>
      </c>
      <c r="D5" s="171" t="s">
        <v>21</v>
      </c>
      <c r="E5" s="170" t="s">
        <v>272</v>
      </c>
      <c r="F5" s="172" t="s">
        <v>273</v>
      </c>
      <c r="G5" s="170" t="s">
        <v>274</v>
      </c>
      <c r="H5" s="172" t="s">
        <v>275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6580559</v>
      </c>
      <c r="B6" s="179" t="s">
        <v>56</v>
      </c>
      <c r="C6" s="179" t="s">
        <v>57</v>
      </c>
      <c r="D6" s="180" t="s">
        <v>63</v>
      </c>
      <c r="E6" s="179">
        <v>915813.74342118087</v>
      </c>
      <c r="F6" s="179">
        <v>6485752.8891124614</v>
      </c>
      <c r="G6" s="179">
        <v>915709.06456622458</v>
      </c>
      <c r="H6" s="181">
        <v>6485524.761355605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276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276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277</v>
      </c>
      <c r="F10" s="205"/>
      <c r="G10" s="206"/>
      <c r="H10" s="168"/>
      <c r="I10" s="168"/>
      <c r="J10" s="200" t="s">
        <v>278</v>
      </c>
      <c r="K10" s="201" t="s">
        <v>279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280</v>
      </c>
      <c r="C12" s="211">
        <v>37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281</v>
      </c>
      <c r="C13" s="214">
        <v>250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282</v>
      </c>
      <c r="C14" s="214">
        <v>17.62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283</v>
      </c>
      <c r="C15" s="219">
        <f>C13*C14</f>
        <v>4405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284</v>
      </c>
      <c r="C16" s="228">
        <f>+C15*0.05</f>
        <v>220.25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285</v>
      </c>
      <c r="K18" s="234" t="s">
        <v>83</v>
      </c>
      <c r="L18" s="235" t="s">
        <v>115</v>
      </c>
      <c r="M18" s="235" t="s">
        <v>278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86</v>
      </c>
      <c r="L19" s="231" t="s">
        <v>133</v>
      </c>
      <c r="M19" s="231" t="s">
        <v>145</v>
      </c>
      <c r="N19" s="238">
        <v>30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92</v>
      </c>
      <c r="L20" s="231" t="s">
        <v>123</v>
      </c>
      <c r="M20" s="231" t="s">
        <v>145</v>
      </c>
      <c r="N20" s="238">
        <v>60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94</v>
      </c>
      <c r="L21" s="231" t="s">
        <v>128</v>
      </c>
      <c r="M21" s="231" t="s">
        <v>145</v>
      </c>
      <c r="N21" s="238">
        <v>25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99</v>
      </c>
      <c r="L22" s="231" t="s">
        <v>128</v>
      </c>
      <c r="M22" s="231" t="s">
        <v>145</v>
      </c>
      <c r="N22" s="238">
        <v>25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286</v>
      </c>
      <c r="D23" s="197"/>
      <c r="E23" s="197"/>
      <c r="F23" s="244"/>
      <c r="J23" s="240" t="s">
        <v>66</v>
      </c>
      <c r="K23" s="231" t="s">
        <v>96</v>
      </c>
      <c r="L23" s="231" t="s">
        <v>128</v>
      </c>
      <c r="M23" s="231" t="s">
        <v>149</v>
      </c>
      <c r="N23" s="238">
        <v>20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150</v>
      </c>
      <c r="K24" s="231" t="s">
        <v>96</v>
      </c>
      <c r="L24" s="231" t="s">
        <v>123</v>
      </c>
      <c r="M24" s="231" t="s">
        <v>149</v>
      </c>
      <c r="N24" s="238">
        <v>35</v>
      </c>
      <c r="O24" s="238"/>
      <c r="P24" s="238"/>
      <c r="Q24" s="238"/>
      <c r="R24" s="239"/>
      <c r="S24" s="159"/>
    </row>
    <row r="25" spans="1:19" ht="14.25" customHeight="1">
      <c r="A25" s="245" t="s">
        <v>287</v>
      </c>
      <c r="B25" s="246"/>
      <c r="C25" s="201" t="s">
        <v>73</v>
      </c>
      <c r="D25" s="201"/>
      <c r="E25" s="201"/>
      <c r="F25" s="247"/>
      <c r="J25" s="240" t="s">
        <v>151</v>
      </c>
      <c r="K25" s="231" t="s">
        <v>96</v>
      </c>
      <c r="L25" s="231" t="s">
        <v>133</v>
      </c>
      <c r="M25" s="231" t="s">
        <v>149</v>
      </c>
      <c r="N25" s="238">
        <v>25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288</v>
      </c>
      <c r="D26" s="201"/>
      <c r="E26" s="201"/>
      <c r="F26" s="247"/>
      <c r="J26" s="240" t="s">
        <v>152</v>
      </c>
      <c r="K26" s="231" t="s">
        <v>96</v>
      </c>
      <c r="L26" s="231" t="s">
        <v>138</v>
      </c>
      <c r="M26" s="231" t="s">
        <v>149</v>
      </c>
      <c r="N26" s="238">
        <v>25</v>
      </c>
      <c r="O26" s="238"/>
      <c r="P26" s="238"/>
      <c r="Q26" s="238"/>
      <c r="R26" s="239"/>
      <c r="S26" s="159"/>
    </row>
    <row r="27" spans="1:19" ht="14.25" customHeight="1">
      <c r="A27" s="245" t="s">
        <v>272</v>
      </c>
      <c r="B27" s="246"/>
      <c r="C27" s="188" t="s">
        <v>289</v>
      </c>
      <c r="D27" s="188"/>
      <c r="E27" s="188"/>
      <c r="F27" s="247"/>
      <c r="J27" s="240" t="s">
        <v>153</v>
      </c>
      <c r="K27" s="231" t="s">
        <v>96</v>
      </c>
      <c r="L27" s="231" t="s">
        <v>128</v>
      </c>
      <c r="M27" s="231" t="s">
        <v>154</v>
      </c>
      <c r="N27" s="238">
        <v>30</v>
      </c>
      <c r="O27" s="238"/>
      <c r="P27" s="238"/>
      <c r="Q27" s="238"/>
      <c r="R27" s="239"/>
      <c r="S27" s="159"/>
    </row>
    <row r="28" spans="1:19" ht="14.25" customHeight="1">
      <c r="A28" s="245" t="s">
        <v>273</v>
      </c>
      <c r="B28" s="246"/>
      <c r="C28" s="188" t="s">
        <v>290</v>
      </c>
      <c r="D28" s="188"/>
      <c r="E28" s="188"/>
      <c r="F28" s="247"/>
      <c r="J28" s="240" t="s">
        <v>155</v>
      </c>
      <c r="K28" s="231" t="s">
        <v>96</v>
      </c>
      <c r="L28" s="231" t="s">
        <v>123</v>
      </c>
      <c r="M28" s="231" t="s">
        <v>154</v>
      </c>
      <c r="N28" s="238">
        <v>20</v>
      </c>
      <c r="O28" s="238"/>
      <c r="P28" s="238"/>
      <c r="Q28" s="238"/>
      <c r="R28" s="239"/>
      <c r="S28" s="159"/>
    </row>
    <row r="29" spans="1:19" ht="14.25" customHeight="1">
      <c r="A29" s="245" t="s">
        <v>274</v>
      </c>
      <c r="B29" s="246"/>
      <c r="C29" s="188" t="s">
        <v>291</v>
      </c>
      <c r="D29" s="188"/>
      <c r="E29" s="188"/>
      <c r="F29" s="247"/>
      <c r="J29" s="240" t="s">
        <v>156</v>
      </c>
      <c r="K29" s="231" t="s">
        <v>96</v>
      </c>
      <c r="L29" s="231" t="s">
        <v>133</v>
      </c>
      <c r="M29" s="231" t="s">
        <v>154</v>
      </c>
      <c r="N29" s="238">
        <v>15</v>
      </c>
      <c r="O29" s="238"/>
      <c r="P29" s="238"/>
      <c r="Q29" s="238"/>
      <c r="R29" s="239"/>
    </row>
    <row r="30" spans="1:19" ht="14.25" customHeight="1">
      <c r="A30" s="245" t="s">
        <v>275</v>
      </c>
      <c r="B30" s="246"/>
      <c r="C30" s="188" t="s">
        <v>292</v>
      </c>
      <c r="D30" s="188"/>
      <c r="E30" s="188"/>
      <c r="F30" s="247"/>
      <c r="J30" s="248" t="s">
        <v>157</v>
      </c>
      <c r="K30" s="249" t="s">
        <v>96</v>
      </c>
      <c r="L30" s="249" t="s">
        <v>138</v>
      </c>
      <c r="M30" s="249" t="s">
        <v>154</v>
      </c>
      <c r="N30" s="250">
        <v>20</v>
      </c>
      <c r="O30" s="250"/>
      <c r="P30" s="250"/>
      <c r="Q30" s="250"/>
      <c r="R30" s="251"/>
    </row>
    <row r="31" spans="1:19" ht="14.25" customHeight="1">
      <c r="A31" s="245" t="s">
        <v>280</v>
      </c>
      <c r="B31" s="246"/>
      <c r="C31" s="188" t="s">
        <v>293</v>
      </c>
      <c r="D31" s="188"/>
      <c r="F31" s="247"/>
    </row>
    <row r="32" spans="1:19" ht="14.25" customHeight="1">
      <c r="A32" s="245" t="s">
        <v>281</v>
      </c>
      <c r="B32" s="246"/>
      <c r="C32" s="188" t="s">
        <v>294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282</v>
      </c>
      <c r="B33" s="252"/>
      <c r="C33" s="188" t="s">
        <v>295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283</v>
      </c>
      <c r="B34" s="252"/>
      <c r="C34" s="188" t="s">
        <v>296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284</v>
      </c>
      <c r="B35" s="252"/>
      <c r="C35" s="201" t="s">
        <v>297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298</v>
      </c>
      <c r="B36" s="252"/>
      <c r="C36" s="201" t="s">
        <v>299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300</v>
      </c>
      <c r="B37" s="262"/>
      <c r="C37" s="222" t="s">
        <v>301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268</v>
      </c>
      <c r="B41" s="158"/>
      <c r="C41" s="155"/>
      <c r="D41" s="155"/>
      <c r="E41" s="155"/>
      <c r="F41" s="155"/>
      <c r="G41" s="156" t="s">
        <v>302</v>
      </c>
      <c r="H41" s="157" t="s">
        <v>268</v>
      </c>
      <c r="I41" s="158"/>
      <c r="J41" s="155"/>
      <c r="K41" s="155"/>
      <c r="L41" s="155"/>
      <c r="M41" s="155"/>
      <c r="Q41" s="156" t="s">
        <v>303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304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305</v>
      </c>
      <c r="B47" s="277"/>
      <c r="C47" s="277"/>
      <c r="D47" s="277"/>
      <c r="E47" s="277"/>
      <c r="F47" s="277"/>
      <c r="G47" s="278"/>
      <c r="H47" s="279" t="s">
        <v>306</v>
      </c>
      <c r="I47" s="280" t="s">
        <v>307</v>
      </c>
      <c r="J47" s="281"/>
      <c r="K47" s="280" t="s">
        <v>308</v>
      </c>
      <c r="L47" s="281"/>
      <c r="M47" s="280" t="s">
        <v>309</v>
      </c>
      <c r="N47" s="281"/>
      <c r="O47" s="280" t="s">
        <v>310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311</v>
      </c>
      <c r="B49" s="289" t="s">
        <v>312</v>
      </c>
      <c r="C49" s="290" t="s">
        <v>84</v>
      </c>
      <c r="D49" s="291" t="s">
        <v>313</v>
      </c>
      <c r="E49" s="292" t="s">
        <v>314</v>
      </c>
      <c r="F49" s="292" t="s">
        <v>315</v>
      </c>
      <c r="G49" s="292" t="s">
        <v>316</v>
      </c>
      <c r="H49" s="293"/>
      <c r="I49" s="288" t="s">
        <v>317</v>
      </c>
      <c r="J49" s="288" t="s">
        <v>318</v>
      </c>
      <c r="K49" s="294" t="s">
        <v>317</v>
      </c>
      <c r="L49" s="295" t="s">
        <v>318</v>
      </c>
      <c r="M49" s="294" t="s">
        <v>317</v>
      </c>
      <c r="N49" s="295" t="s">
        <v>318</v>
      </c>
      <c r="O49" s="294" t="s">
        <v>317</v>
      </c>
      <c r="P49" s="295" t="s">
        <v>318</v>
      </c>
      <c r="Q49" s="296" t="s">
        <v>319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320</v>
      </c>
      <c r="B51" s="307" t="s">
        <v>320</v>
      </c>
      <c r="C51" s="308" t="s">
        <v>86</v>
      </c>
      <c r="D51" s="309">
        <v>11</v>
      </c>
      <c r="E51" s="309">
        <v>1</v>
      </c>
      <c r="F51" s="310" t="s">
        <v>87</v>
      </c>
      <c r="G51" s="311"/>
      <c r="H51" s="302"/>
      <c r="I51" s="311"/>
      <c r="J51" s="311"/>
      <c r="K51" s="312" t="s">
        <v>144</v>
      </c>
      <c r="L51" s="313">
        <v>2</v>
      </c>
      <c r="M51" s="312"/>
      <c r="N51" s="313">
        <v>1</v>
      </c>
      <c r="O51" s="312"/>
      <c r="P51" s="313"/>
      <c r="Q51" s="311">
        <v>1</v>
      </c>
    </row>
    <row r="52" spans="1:256">
      <c r="A52" s="314" t="s">
        <v>321</v>
      </c>
      <c r="B52" s="315" t="s">
        <v>322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323</v>
      </c>
      <c r="B53" s="315" t="s">
        <v>324</v>
      </c>
      <c r="C53" s="316" t="s">
        <v>92</v>
      </c>
      <c r="D53" s="317">
        <v>9</v>
      </c>
      <c r="E53" s="317">
        <v>1</v>
      </c>
      <c r="F53" s="318" t="s">
        <v>87</v>
      </c>
      <c r="G53" s="319"/>
      <c r="H53" s="302"/>
      <c r="I53" s="319"/>
      <c r="J53" s="319"/>
      <c r="K53" s="320"/>
      <c r="L53" s="321"/>
      <c r="M53" s="320"/>
      <c r="N53" s="321"/>
      <c r="O53" s="320" t="s">
        <v>146</v>
      </c>
      <c r="P53" s="321">
        <v>1</v>
      </c>
      <c r="Q53" s="319">
        <v>1</v>
      </c>
    </row>
    <row r="54" spans="1:256" ht="22.5">
      <c r="A54" s="314" t="s">
        <v>325</v>
      </c>
      <c r="B54" s="315" t="s">
        <v>326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>
        <v>2</v>
      </c>
      <c r="M54" s="320" t="s">
        <v>147</v>
      </c>
      <c r="N54" s="321">
        <v>3</v>
      </c>
      <c r="O54" s="320"/>
      <c r="P54" s="321">
        <v>1</v>
      </c>
      <c r="Q54" s="319">
        <v>1</v>
      </c>
    </row>
    <row r="55" spans="1:256" ht="33.75">
      <c r="A55" s="314" t="s">
        <v>327</v>
      </c>
      <c r="B55" s="315" t="s">
        <v>328</v>
      </c>
      <c r="C55" s="322" t="s">
        <v>96</v>
      </c>
      <c r="D55" s="317">
        <v>7</v>
      </c>
      <c r="E55" s="317">
        <v>90</v>
      </c>
      <c r="F55" s="318" t="s">
        <v>97</v>
      </c>
      <c r="G55" s="319"/>
      <c r="H55" s="302"/>
      <c r="I55" s="319" t="s">
        <v>329</v>
      </c>
      <c r="J55" s="319">
        <v>1</v>
      </c>
      <c r="K55" s="320" t="s">
        <v>330</v>
      </c>
      <c r="L55" s="321">
        <v>2</v>
      </c>
      <c r="M55" s="320" t="s">
        <v>331</v>
      </c>
      <c r="N55" s="321">
        <v>4</v>
      </c>
      <c r="O55" s="320" t="s">
        <v>332</v>
      </c>
      <c r="P55" s="321">
        <v>3</v>
      </c>
      <c r="Q55" s="319">
        <v>8</v>
      </c>
    </row>
    <row r="56" spans="1:256" ht="33.75">
      <c r="A56" s="314" t="s">
        <v>333</v>
      </c>
      <c r="B56" s="315" t="s">
        <v>334</v>
      </c>
      <c r="C56" s="322" t="s">
        <v>99</v>
      </c>
      <c r="D56" s="317">
        <v>6</v>
      </c>
      <c r="E56" s="317">
        <v>2</v>
      </c>
      <c r="F56" s="318" t="s">
        <v>87</v>
      </c>
      <c r="G56" s="319"/>
      <c r="H56" s="302"/>
      <c r="I56" s="319"/>
      <c r="J56" s="319">
        <v>1</v>
      </c>
      <c r="K56" s="320"/>
      <c r="L56" s="321">
        <v>2</v>
      </c>
      <c r="M56" s="320" t="s">
        <v>148</v>
      </c>
      <c r="N56" s="321">
        <v>4</v>
      </c>
      <c r="O56" s="320"/>
      <c r="P56" s="321">
        <v>3</v>
      </c>
      <c r="Q56" s="319">
        <v>1</v>
      </c>
    </row>
    <row r="57" spans="1:256" ht="22.5">
      <c r="A57" s="314" t="s">
        <v>335</v>
      </c>
      <c r="B57" s="315" t="s">
        <v>336</v>
      </c>
      <c r="C57" s="316" t="s">
        <v>101</v>
      </c>
      <c r="D57" s="317">
        <v>5</v>
      </c>
      <c r="E57" s="317">
        <v>1</v>
      </c>
      <c r="F57" s="318" t="s">
        <v>87</v>
      </c>
      <c r="G57" s="319"/>
      <c r="H57" s="302"/>
      <c r="I57" s="319"/>
      <c r="J57" s="319"/>
      <c r="K57" s="320"/>
      <c r="L57" s="321"/>
      <c r="M57" s="320"/>
      <c r="N57" s="321">
        <v>1</v>
      </c>
      <c r="O57" s="320"/>
      <c r="P57" s="321">
        <v>2</v>
      </c>
      <c r="Q57" s="319">
        <v>0</v>
      </c>
    </row>
    <row r="58" spans="1:256" ht="22.5">
      <c r="A58" s="314" t="s">
        <v>337</v>
      </c>
      <c r="B58" s="315" t="s">
        <v>338</v>
      </c>
      <c r="C58" s="316" t="s">
        <v>103</v>
      </c>
      <c r="D58" s="317">
        <v>4</v>
      </c>
      <c r="E58" s="317">
        <v>1</v>
      </c>
      <c r="F58" s="318" t="s">
        <v>87</v>
      </c>
      <c r="G58" s="319"/>
      <c r="H58" s="302"/>
      <c r="I58" s="319"/>
      <c r="J58" s="319"/>
      <c r="K58" s="320"/>
      <c r="L58" s="321"/>
      <c r="M58" s="320"/>
      <c r="N58" s="321">
        <v>1</v>
      </c>
      <c r="O58" s="320"/>
      <c r="P58" s="321"/>
      <c r="Q58" s="319">
        <v>0</v>
      </c>
    </row>
    <row r="59" spans="1:256" ht="22.5">
      <c r="A59" s="314" t="s">
        <v>339</v>
      </c>
      <c r="B59" s="315" t="s">
        <v>340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341</v>
      </c>
      <c r="B60" s="315" t="s">
        <v>342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343</v>
      </c>
      <c r="B61" s="315" t="s">
        <v>343</v>
      </c>
      <c r="C61" s="316" t="s">
        <v>109</v>
      </c>
      <c r="D61" s="317">
        <v>1</v>
      </c>
      <c r="E61" s="317">
        <v>1</v>
      </c>
      <c r="F61" s="318" t="s">
        <v>87</v>
      </c>
      <c r="G61" s="319"/>
      <c r="H61" s="302"/>
      <c r="I61" s="319"/>
      <c r="J61" s="319"/>
      <c r="K61" s="320"/>
      <c r="L61" s="321"/>
      <c r="M61" s="320"/>
      <c r="N61" s="321">
        <v>1</v>
      </c>
      <c r="O61" s="320"/>
      <c r="P61" s="321"/>
      <c r="Q61" s="319">
        <v>0</v>
      </c>
    </row>
    <row r="62" spans="1:256" ht="45.75" thickBot="1">
      <c r="A62" s="323" t="s">
        <v>344</v>
      </c>
      <c r="B62" s="324" t="s">
        <v>345</v>
      </c>
      <c r="C62" s="325" t="s">
        <v>111</v>
      </c>
      <c r="D62" s="326">
        <v>0</v>
      </c>
      <c r="E62" s="326">
        <v>1</v>
      </c>
      <c r="F62" s="327" t="s">
        <v>87</v>
      </c>
      <c r="G62" s="328"/>
      <c r="H62" s="302"/>
      <c r="I62" s="328"/>
      <c r="J62" s="328"/>
      <c r="K62" s="329"/>
      <c r="L62" s="330">
        <v>1</v>
      </c>
      <c r="M62" s="329"/>
      <c r="N62" s="330">
        <v>3</v>
      </c>
      <c r="O62" s="329"/>
      <c r="P62" s="330">
        <v>2</v>
      </c>
      <c r="Q62" s="328">
        <v>0</v>
      </c>
    </row>
    <row r="63" spans="1:256" ht="27.75" customHeight="1" thickBot="1">
      <c r="H63" s="331" t="s">
        <v>319</v>
      </c>
      <c r="I63" s="332">
        <v>2</v>
      </c>
      <c r="J63" s="333"/>
      <c r="K63" s="332">
        <v>3</v>
      </c>
      <c r="L63" s="333"/>
      <c r="M63" s="332">
        <v>4</v>
      </c>
      <c r="N63" s="333"/>
      <c r="O63" s="332">
        <v>3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05767A2-7D82-4BFF-A0EE-25417653E957}">
      <formula1>0</formula1>
      <formula2>50</formula2>
    </dataValidation>
    <dataValidation type="date" allowBlank="1" showErrorMessage="1" errorTitle="Date du prélèvement (jj/mm/aaaa)" sqref="D6:H6" xr:uid="{A3F81299-11DC-41F7-941F-D3FACA8EB591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391E-1E24-442F-AB5E-DFD0982D590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265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38155</v>
      </c>
      <c r="G23" s="36">
        <v>915503</v>
      </c>
      <c r="H23" s="36">
        <v>6485520</v>
      </c>
      <c r="I23" s="36">
        <v>382</v>
      </c>
      <c r="J23" s="36" t="s">
        <v>59</v>
      </c>
      <c r="K23" s="35">
        <v>915813.74342118087</v>
      </c>
      <c r="L23" s="35">
        <v>6485752.8891124614</v>
      </c>
      <c r="M23" s="35">
        <v>915709.06456622458</v>
      </c>
      <c r="N23" s="35">
        <v>6485524.761355605</v>
      </c>
      <c r="O23" s="36">
        <v>37</v>
      </c>
      <c r="P23" s="36">
        <v>250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266</v>
      </c>
      <c r="B26" s="42" t="s">
        <v>267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17.62</v>
      </c>
      <c r="F39" s="78" t="s">
        <v>85</v>
      </c>
      <c r="G39" s="79" t="s">
        <v>86</v>
      </c>
      <c r="H39" s="80">
        <v>1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90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 t="s">
        <v>87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87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1</v>
      </c>
      <c r="I49" s="80" t="s">
        <v>87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1</v>
      </c>
      <c r="I50" s="80" t="s">
        <v>87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86</v>
      </c>
      <c r="E66" s="80" t="s">
        <v>133</v>
      </c>
      <c r="F66" s="80" t="s">
        <v>145</v>
      </c>
      <c r="G66" s="80">
        <v>30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92</v>
      </c>
      <c r="E67" s="80" t="s">
        <v>123</v>
      </c>
      <c r="F67" s="80" t="s">
        <v>145</v>
      </c>
      <c r="G67" s="83">
        <v>60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94</v>
      </c>
      <c r="E68" s="80" t="s">
        <v>128</v>
      </c>
      <c r="F68" s="80" t="s">
        <v>145</v>
      </c>
      <c r="G68" s="83">
        <v>25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99</v>
      </c>
      <c r="E69" s="80" t="s">
        <v>128</v>
      </c>
      <c r="F69" s="80" t="s">
        <v>145</v>
      </c>
      <c r="G69" s="83">
        <v>25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96</v>
      </c>
      <c r="E70" s="80" t="s">
        <v>128</v>
      </c>
      <c r="F70" s="80" t="s">
        <v>149</v>
      </c>
      <c r="G70" s="83">
        <v>20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150</v>
      </c>
      <c r="D71" s="80" t="s">
        <v>96</v>
      </c>
      <c r="E71" s="80" t="s">
        <v>123</v>
      </c>
      <c r="F71" s="80" t="s">
        <v>149</v>
      </c>
      <c r="G71" s="83">
        <v>35</v>
      </c>
      <c r="H71" s="80"/>
      <c r="I71" s="80">
        <v>2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151</v>
      </c>
      <c r="D72" s="80" t="s">
        <v>96</v>
      </c>
      <c r="E72" s="80" t="s">
        <v>133</v>
      </c>
      <c r="F72" s="80" t="s">
        <v>149</v>
      </c>
      <c r="G72" s="83">
        <v>25</v>
      </c>
      <c r="H72" s="80"/>
      <c r="I72" s="80">
        <v>0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152</v>
      </c>
      <c r="D73" s="80" t="s">
        <v>96</v>
      </c>
      <c r="E73" s="80" t="s">
        <v>138</v>
      </c>
      <c r="F73" s="80" t="s">
        <v>149</v>
      </c>
      <c r="G73" s="83">
        <v>25</v>
      </c>
      <c r="H73" s="80"/>
      <c r="I73" s="80">
        <v>0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153</v>
      </c>
      <c r="D74" s="80" t="s">
        <v>96</v>
      </c>
      <c r="E74" s="80" t="s">
        <v>128</v>
      </c>
      <c r="F74" s="80" t="s">
        <v>154</v>
      </c>
      <c r="G74" s="83">
        <v>30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155</v>
      </c>
      <c r="D75" s="80" t="s">
        <v>96</v>
      </c>
      <c r="E75" s="80" t="s">
        <v>123</v>
      </c>
      <c r="F75" s="80" t="s">
        <v>154</v>
      </c>
      <c r="G75" s="83">
        <v>20</v>
      </c>
      <c r="H75" s="80"/>
      <c r="I75" s="80">
        <v>3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156</v>
      </c>
      <c r="D76" s="80" t="s">
        <v>96</v>
      </c>
      <c r="E76" s="80" t="s">
        <v>133</v>
      </c>
      <c r="F76" s="80" t="s">
        <v>154</v>
      </c>
      <c r="G76" s="83">
        <v>15</v>
      </c>
      <c r="H76" s="80"/>
      <c r="I76" s="80">
        <v>0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157</v>
      </c>
      <c r="D77" s="80" t="s">
        <v>96</v>
      </c>
      <c r="E77" s="80" t="s">
        <v>138</v>
      </c>
      <c r="F77" s="80" t="s">
        <v>154</v>
      </c>
      <c r="G77" s="83">
        <v>20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158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159</v>
      </c>
      <c r="B82" s="12" t="s">
        <v>160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161</v>
      </c>
      <c r="B83" s="29" t="s">
        <v>162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163</v>
      </c>
      <c r="B84" s="27" t="s">
        <v>164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165</v>
      </c>
      <c r="E86" s="137" t="s">
        <v>166</v>
      </c>
      <c r="F86" s="138"/>
      <c r="G86" s="139"/>
      <c r="H86" s="122" t="s">
        <v>167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159</v>
      </c>
      <c r="D87" s="116" t="s">
        <v>161</v>
      </c>
      <c r="E87" s="115" t="s">
        <v>145</v>
      </c>
      <c r="F87" s="115" t="s">
        <v>149</v>
      </c>
      <c r="G87" s="115" t="s">
        <v>154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168</v>
      </c>
      <c r="D88" s="119" t="s">
        <v>169</v>
      </c>
      <c r="E88" s="83">
        <v>166</v>
      </c>
      <c r="F88" s="83">
        <v>33</v>
      </c>
      <c r="G88" s="83">
        <v>144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170</v>
      </c>
      <c r="D89" s="119" t="s">
        <v>171</v>
      </c>
      <c r="E89" s="83">
        <v>87</v>
      </c>
      <c r="F89" s="83">
        <v>12</v>
      </c>
      <c r="G89" s="83">
        <v>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172</v>
      </c>
      <c r="D90" s="119" t="s">
        <v>173</v>
      </c>
      <c r="E90" s="83">
        <v>4</v>
      </c>
      <c r="F90" s="83">
        <v>2</v>
      </c>
      <c r="G90" s="83">
        <v>4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174</v>
      </c>
      <c r="D91" s="119" t="s">
        <v>175</v>
      </c>
      <c r="E91" s="83">
        <v>90</v>
      </c>
      <c r="F91" s="83">
        <v>38</v>
      </c>
      <c r="G91" s="83">
        <v>46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176</v>
      </c>
      <c r="D92" s="119" t="s">
        <v>177</v>
      </c>
      <c r="E92" s="83">
        <v>3</v>
      </c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178</v>
      </c>
      <c r="D93" s="119" t="s">
        <v>179</v>
      </c>
      <c r="E93" s="83">
        <v>2</v>
      </c>
      <c r="F93" s="83">
        <v>3</v>
      </c>
      <c r="G93" s="83">
        <v>2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180</v>
      </c>
      <c r="D94" s="119" t="s">
        <v>181</v>
      </c>
      <c r="E94" s="83">
        <v>35</v>
      </c>
      <c r="F94" s="83">
        <v>41</v>
      </c>
      <c r="G94" s="83">
        <v>77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182</v>
      </c>
      <c r="D95" s="119" t="s">
        <v>183</v>
      </c>
      <c r="E95" s="83"/>
      <c r="F95" s="83">
        <v>1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184</v>
      </c>
      <c r="D96" s="119" t="s">
        <v>185</v>
      </c>
      <c r="E96" s="83">
        <v>12</v>
      </c>
      <c r="F96" s="83">
        <v>3</v>
      </c>
      <c r="G96" s="83">
        <v>9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186</v>
      </c>
      <c r="D97" s="119" t="s">
        <v>187</v>
      </c>
      <c r="E97" s="83">
        <v>13</v>
      </c>
      <c r="F97" s="83">
        <v>641</v>
      </c>
      <c r="G97" s="83">
        <v>920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188</v>
      </c>
      <c r="D98" s="119" t="s">
        <v>189</v>
      </c>
      <c r="E98" s="83">
        <v>1</v>
      </c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190</v>
      </c>
      <c r="D99" s="119" t="s">
        <v>191</v>
      </c>
      <c r="E99" s="83">
        <v>14</v>
      </c>
      <c r="F99" s="83">
        <v>30</v>
      </c>
      <c r="G99" s="83">
        <v>191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192</v>
      </c>
      <c r="D100" s="119" t="s">
        <v>193</v>
      </c>
      <c r="E100" s="83"/>
      <c r="F100" s="83"/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194</v>
      </c>
      <c r="D101" s="119" t="s">
        <v>195</v>
      </c>
      <c r="E101" s="83">
        <v>820</v>
      </c>
      <c r="F101" s="83">
        <v>60</v>
      </c>
      <c r="G101" s="83">
        <v>153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196</v>
      </c>
      <c r="D102" s="119" t="s">
        <v>197</v>
      </c>
      <c r="E102" s="83">
        <v>7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198</v>
      </c>
      <c r="D103" s="119" t="s">
        <v>199</v>
      </c>
      <c r="E103" s="83">
        <v>15</v>
      </c>
      <c r="F103" s="83">
        <v>146</v>
      </c>
      <c r="G103" s="83">
        <v>247</v>
      </c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200</v>
      </c>
      <c r="D104" s="119" t="s">
        <v>201</v>
      </c>
      <c r="E104" s="83"/>
      <c r="F104" s="83">
        <v>1</v>
      </c>
      <c r="G104" s="83">
        <v>5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202</v>
      </c>
      <c r="D105" s="119" t="s">
        <v>203</v>
      </c>
      <c r="E105" s="83">
        <v>1</v>
      </c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204</v>
      </c>
      <c r="D106" s="119" t="s">
        <v>205</v>
      </c>
      <c r="E106" s="83">
        <v>1</v>
      </c>
      <c r="F106" s="83"/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206</v>
      </c>
      <c r="D107" s="119" t="s">
        <v>207</v>
      </c>
      <c r="E107" s="83">
        <v>1</v>
      </c>
      <c r="F107" s="83">
        <v>1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208</v>
      </c>
      <c r="D108" s="119" t="s">
        <v>209</v>
      </c>
      <c r="E108" s="83">
        <v>1</v>
      </c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210</v>
      </c>
      <c r="D109" s="119" t="s">
        <v>211</v>
      </c>
      <c r="E109" s="83">
        <v>1</v>
      </c>
      <c r="F109" s="83">
        <v>4</v>
      </c>
      <c r="G109" s="83">
        <v>1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212</v>
      </c>
      <c r="D110" s="119" t="s">
        <v>213</v>
      </c>
      <c r="E110" s="83">
        <v>26</v>
      </c>
      <c r="F110" s="83">
        <v>19</v>
      </c>
      <c r="G110" s="83">
        <v>7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214</v>
      </c>
      <c r="D111" s="119" t="s">
        <v>215</v>
      </c>
      <c r="E111" s="83">
        <v>3</v>
      </c>
      <c r="F111" s="83">
        <v>11</v>
      </c>
      <c r="G111" s="83">
        <v>11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216</v>
      </c>
      <c r="D112" s="119" t="s">
        <v>217</v>
      </c>
      <c r="E112" s="83">
        <v>2</v>
      </c>
      <c r="F112" s="83">
        <v>8</v>
      </c>
      <c r="G112" s="83">
        <v>3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218</v>
      </c>
      <c r="D113" s="119" t="s">
        <v>219</v>
      </c>
      <c r="E113" s="83">
        <v>8</v>
      </c>
      <c r="F113" s="83">
        <v>3</v>
      </c>
      <c r="G113" s="83">
        <v>2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220</v>
      </c>
      <c r="D114" s="119" t="s">
        <v>221</v>
      </c>
      <c r="E114" s="83"/>
      <c r="F114" s="83"/>
      <c r="G114" s="83">
        <v>1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222</v>
      </c>
      <c r="D115" s="119" t="s">
        <v>223</v>
      </c>
      <c r="E115" s="83">
        <v>1</v>
      </c>
      <c r="F115" s="83">
        <v>2</v>
      </c>
      <c r="G115" s="83">
        <v>1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224</v>
      </c>
      <c r="D116" s="119" t="s">
        <v>225</v>
      </c>
      <c r="E116" s="83">
        <v>10</v>
      </c>
      <c r="F116" s="83">
        <v>35</v>
      </c>
      <c r="G116" s="83">
        <v>42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226</v>
      </c>
      <c r="D117" s="119" t="s">
        <v>227</v>
      </c>
      <c r="E117" s="83"/>
      <c r="F117" s="83">
        <v>1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228</v>
      </c>
      <c r="D118" s="119" t="s">
        <v>229</v>
      </c>
      <c r="E118" s="83"/>
      <c r="F118" s="83">
        <v>1</v>
      </c>
      <c r="G118" s="83">
        <v>2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230</v>
      </c>
      <c r="D119" s="119" t="s">
        <v>231</v>
      </c>
      <c r="E119" s="83">
        <v>480</v>
      </c>
      <c r="F119" s="83">
        <v>270</v>
      </c>
      <c r="G119" s="83">
        <v>970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232</v>
      </c>
      <c r="D120" s="119" t="s">
        <v>233</v>
      </c>
      <c r="E120" s="83"/>
      <c r="F120" s="83">
        <v>1</v>
      </c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234</v>
      </c>
      <c r="D121" s="119" t="s">
        <v>235</v>
      </c>
      <c r="E121" s="83">
        <v>2</v>
      </c>
      <c r="F121" s="83">
        <v>2</v>
      </c>
      <c r="G121" s="83">
        <v>4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236</v>
      </c>
      <c r="D122" s="119" t="s">
        <v>237</v>
      </c>
      <c r="E122" s="83">
        <v>1</v>
      </c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238</v>
      </c>
      <c r="D123" s="119" t="s">
        <v>239</v>
      </c>
      <c r="E123" s="83">
        <v>2</v>
      </c>
      <c r="F123" s="83">
        <v>32</v>
      </c>
      <c r="G123" s="83">
        <v>6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240</v>
      </c>
      <c r="D124" s="119" t="s">
        <v>241</v>
      </c>
      <c r="E124" s="83">
        <v>2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242</v>
      </c>
      <c r="D125" s="119" t="s">
        <v>243</v>
      </c>
      <c r="E125" s="83">
        <v>3</v>
      </c>
      <c r="F125" s="83">
        <v>4</v>
      </c>
      <c r="G125" s="83">
        <v>20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244</v>
      </c>
      <c r="D126" s="119" t="s">
        <v>245</v>
      </c>
      <c r="E126" s="83">
        <v>9</v>
      </c>
      <c r="F126" s="83">
        <v>3</v>
      </c>
      <c r="G126" s="83">
        <v>26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246</v>
      </c>
      <c r="D127" s="119" t="s">
        <v>247</v>
      </c>
      <c r="E127" s="83" t="s">
        <v>248</v>
      </c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249</v>
      </c>
      <c r="D128" s="119" t="s">
        <v>250</v>
      </c>
      <c r="E128" s="83" t="s">
        <v>248</v>
      </c>
      <c r="F128" s="83"/>
      <c r="G128" s="83" t="s">
        <v>248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251</v>
      </c>
      <c r="D129" s="119" t="s">
        <v>252</v>
      </c>
      <c r="E129" s="83" t="s">
        <v>248</v>
      </c>
      <c r="F129" s="83" t="s">
        <v>248</v>
      </c>
      <c r="G129" s="83" t="s">
        <v>248</v>
      </c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253</v>
      </c>
      <c r="D130" s="119" t="s">
        <v>254</v>
      </c>
      <c r="E130" s="83">
        <v>1</v>
      </c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255</v>
      </c>
      <c r="D131" s="119" t="s">
        <v>256</v>
      </c>
      <c r="E131" s="83">
        <v>1</v>
      </c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257</v>
      </c>
      <c r="D132" s="119" t="s">
        <v>258</v>
      </c>
      <c r="E132" s="83">
        <v>1</v>
      </c>
      <c r="F132" s="83">
        <v>1</v>
      </c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259</v>
      </c>
      <c r="D133" s="119" t="s">
        <v>260</v>
      </c>
      <c r="E133" s="83">
        <v>8</v>
      </c>
      <c r="F133" s="83">
        <v>220</v>
      </c>
      <c r="G133" s="83">
        <v>11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261</v>
      </c>
      <c r="D134" s="119" t="s">
        <v>262</v>
      </c>
      <c r="E134" s="83">
        <v>6</v>
      </c>
      <c r="F134" s="83">
        <v>33</v>
      </c>
      <c r="G134" s="83">
        <v>38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263</v>
      </c>
      <c r="D135" s="119" t="s">
        <v>264</v>
      </c>
      <c r="E135" s="83" t="s">
        <v>248</v>
      </c>
      <c r="F135" s="83" t="s">
        <v>248</v>
      </c>
      <c r="G135" s="83" t="s">
        <v>248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CF1B87DC-AB0E-466D-B34E-500A855E0A76}">
      <formula1>$T$2:$T$3</formula1>
    </dataValidation>
    <dataValidation type="list" allowBlank="1" showErrorMessage="1" errorTitle="Bocal de regroupement" sqref="F78" xr:uid="{D1094223-6611-4891-B720-C488F2A0C393}">
      <formula1>#REF!</formula1>
    </dataValidation>
    <dataValidation type="list" allowBlank="1" showErrorMessage="1" errorTitle="Abondance végétation de 0 à 5" sqref="K78" xr:uid="{2B87C190-66EE-4F76-BB90-FB2E22F1835B}">
      <formula1>#REF!</formula1>
    </dataValidation>
    <dataValidation type="list" allowBlank="1" showErrorMessage="1" errorTitle="Intensité du comatage de 0 à 5" sqref="H78" xr:uid="{13A63231-612D-4D67-979E-944D43E81B6F}">
      <formula1>#REF!</formula1>
    </dataValidation>
    <dataValidation type="list" allowBlank="1" showErrorMessage="1" errorTitle="Codage SANDRE svp" sqref="E78" xr:uid="{FA81F24C-E212-4E06-8087-3961FB33051C}">
      <formula1>#REF!</formula1>
    </dataValidation>
    <dataValidation type="list" allowBlank="1" showInputMessage="1" showErrorMessage="1" sqref="D78 IV67:IV78" xr:uid="{651B1DA3-FF49-40F7-AE98-D0A899214A3D}">
      <formula1>#REF!</formula1>
    </dataValidation>
    <dataValidation type="list" allowBlank="1" errorTitle="Codage SANDRE svp" sqref="E66:E77" xr:uid="{8B41C54F-B541-455B-8505-29C0A98DAD72}">
      <formula1>"N1, N3, N5 , N6"</formula1>
    </dataValidation>
    <dataValidation type="list" allowBlank="1" showInputMessage="1" sqref="D67:D77" xr:uid="{E07621CA-4B01-448C-B1F5-F6BD0ADE98F4}">
      <formula1>"S1, S2, S3, S9, S10, S11, S18, S24, S25, S28, S29, S30"</formula1>
    </dataValidation>
    <dataValidation allowBlank="1" showErrorMessage="1" errorTitle="Altitude en mètres" sqref="K23:N23" xr:uid="{142FE812-49AC-4BFF-ACF7-857A5563CC79}"/>
    <dataValidation type="list" allowBlank="1" errorTitle="Bocal de regroupement" sqref="F66:F77" xr:uid="{9B9E0EA0-3AB5-42F0-90A8-14E120FF3687}">
      <formula1>"PhA , PhB, PhC"</formula1>
    </dataValidation>
    <dataValidation type="list" allowBlank="1" errorTitle="Intensité du comatage de 0 à 5" sqref="H66:H77" xr:uid="{A18EBEF1-2CEF-4050-93C6-D19E708DCFE4}">
      <formula1>"0, 1, 2, 3, 4, 5"</formula1>
    </dataValidation>
    <dataValidation type="list" allowBlank="1" errorTitle="Stabilité ou non du substrat" sqref="I66:I77" xr:uid="{7BD8B014-C2DB-44F4-9A0A-20F69EC7A629}">
      <formula1>"stable , moyennement stable , instable"</formula1>
    </dataValidation>
    <dataValidation type="list" allowBlank="1" errorTitle="Abondance végétation de 0 à 5" sqref="K66:K77" xr:uid="{906E230C-1A82-4F27-A7EF-785A8711B248}">
      <formula1>"0, 1, 2, 3, 4, 5"</formula1>
    </dataValidation>
    <dataValidation type="list" allowBlank="1" errorTitle="Choisir une des 4 catégories" error="Vous devez indiquer une des 4 catégories de la liste déroulante" sqref="I39:I50" xr:uid="{13F3A0D4-689B-46EE-B861-AB67F4F4E0B6}">
      <formula1>"D, M, MNR, P"</formula1>
    </dataValidation>
    <dataValidation type="list" allowBlank="1" sqref="D66" xr:uid="{A2A758A7-F5DF-4302-97A3-6384CDDB59D0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AF442B5-82DA-4A2B-A248-166D72F7A988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5A97755B-AAF5-41C4-8845-8C012AEAD8B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2B84491A-AB74-45BB-8B26-C955ABEA3C6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87686D08-F024-4579-BDEE-9805CFC53539}">
      <formula1>1</formula1>
      <formula2>3</formula2>
    </dataValidation>
    <dataValidation allowBlank="1" showErrorMessage="1" promptTitle="ATTENTION" prompt="en Lambert II étendu" sqref="G23 E27:E28" xr:uid="{8E036FF1-72CD-4F40-A85B-B48D3A9B82F5}"/>
    <dataValidation type="textLength" allowBlank="1" showInputMessage="1" showErrorMessage="1" sqref="A41:E41 IS42:IV42" xr:uid="{206482CA-27F9-4641-8611-867F458FC7EF}">
      <formula1>0</formula1>
      <formula2>50</formula2>
    </dataValidation>
    <dataValidation type="whole" allowBlank="1" showErrorMessage="1" errorTitle="Altitude en mètres" sqref="I23:I28" xr:uid="{496647C9-9E72-462F-B82B-12CC6B3E013F}">
      <formula1>0</formula1>
      <formula2>4000</formula2>
    </dataValidation>
    <dataValidation type="decimal" allowBlank="1" showErrorMessage="1" errorTitle="Recouvrement en % de 0 à 100" sqref="H39:H50" xr:uid="{6D02863D-960B-4871-B1DF-2E4FC5091F42}">
      <formula1>0</formula1>
      <formula2>100</formula2>
    </dataValidation>
    <dataValidation type="textLength" operator="equal" allowBlank="1" showErrorMessage="1" errorTitle="Code INSEE selon le type 00000" sqref="F23" xr:uid="{58DC92E3-4075-4FAB-8710-C1925C2A853D}">
      <formula1>5</formula1>
      <formula2>0</formula2>
    </dataValidation>
    <dataValidation type="date" allowBlank="1" showErrorMessage="1" errorTitle="Date du prélèvement (jj/mm/aaaa)" sqref="IV40" xr:uid="{A683E066-CDC9-4725-89F3-C52DCFC24B9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2019-03-28T10:29:47Z</dcterms:created>
  <dcterms:modified xsi:type="dcterms:W3CDTF">2019-03-28T10:30:41Z</dcterms:modified>
</cp:coreProperties>
</file>