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GUIVI\19013_GUIVI_exports\"/>
    </mc:Choice>
  </mc:AlternateContent>
  <xr:revisionPtr revIDLastSave="0" documentId="13_ncr:1_{3BE94BCB-E9FD-4755-8556-639A7B2B519D}" xr6:coauthVersionLast="45" xr6:coauthVersionMax="45" xr10:uidLastSave="{00000000-0000-0000-0000-000000000000}"/>
  <bookViews>
    <workbookView xWindow="-120" yWindow="-120" windowWidth="29040" windowHeight="15840" xr2:uid="{56122DFD-CCFE-48F2-89C0-D6E276A49FA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<sst xmlns="http://schemas.openxmlformats.org/spreadsheetml/2006/main" count="636" uniqueCount="329">
  <si>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</si>
  <si>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</si>
  <si>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</si>
  <si>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</si>
  <si>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</si>
  <si>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</si>
  <si>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</si>
  <si>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</si>
  <si>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</si>
  <si>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</si>
  <si>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</si>
  <si>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</si>
  <si>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</si>
  <si>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GUIERS VIF</t>
  </si>
  <si>
    <t>GUIERS VIF A LES-ECHELLES</t>
  </si>
  <si>
    <t>10/07/2019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</si>
  <si>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</si>
  <si>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</si>
  <si>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</si>
  <si>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</si>
  <si>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</si>
  <si>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</si>
  <si>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</si>
  <si>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</si>
  <si>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</si>
  <si>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</si>
  <si>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</si>
  <si>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</si>
  <si>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</si>
  <si>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</si>
  <si>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</si>
  <si>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</si>
  <si>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</si>
  <si>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</si>
  <si>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</si>
  <si>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</si>
  <si>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</si>
  <si>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</si>
  <si>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</si>
  <si>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</si>
  <si>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</si>
  <si>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</si>
  <si>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</si>
  <si>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</si>
  <si>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</si>
  <si>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</si>
  <si>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</si>
  <si>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</si>
  <si>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</si>
  <si>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</si>
  <si>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</si>
  <si>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</si>
  <si>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</si>
  <si>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</si>
  <si>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</si>
  <si>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</si>
  <si>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</si>
  <si>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</si>
  <si>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</si>
  <si>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</si>
  <si>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</si>
  <si>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</si>
  <si>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</si>
  <si>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</si>
  <si>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</si>
  <si>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</si>
  <si>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</si>
  <si>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</si>
  <si>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</si>
  <si>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</si>
  <si>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</si>
  <si>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</si>
  <si>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</si>
  <si>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</si>
  <si>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</si>
  <si>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</si>
  <si>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</si>
  <si>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</si>
  <si>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</si>
  <si>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</si>
  <si>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</si>
  <si>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</si>
  <si>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</si>
  <si>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</si>
  <si>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</si>
  <si>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</si>
  <si>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</si>
  <si>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</si>
  <si>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</si>
  <si>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</si>
  <si>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</si>
  <si>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</si>
  <si>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</si>
  <si>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</si>
  <si>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</si>
  <si>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</si>
  <si>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</si>
  <si>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</si>
  <si>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</si>
  <si>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</si>
  <si>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</si>
  <si>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</si>
  <si>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</si>
  <si>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</si>
  <si>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</si>
  <si>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</si>
  <si>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</si>
  <si>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</si>
  <si>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</si>
  <si>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</si>
  <si>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</si>
  <si>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</si>
  <si>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</si>
  <si>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</si>
  <si>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</si>
  <si>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</si>
  <si>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</si>
  <si>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</si>
  <si>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</si>
  <si>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</si>
  <si>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</si>
  <si>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</si>
  <si>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</si>
  <si>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</si>
  <si>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</si>
  <si>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</si>
  <si>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</si>
  <si>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</si>
  <si>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</si>
  <si>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</si>
  <si>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</si>
  <si>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</si>
  <si>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</si>
  <si>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</si>
  <si>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</si>
  <si>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</si>
  <si>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</si>
  <si>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</si>
  <si>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</si>
  <si>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</si>
  <si>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</si>
  <si>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</si>
  <si>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</si>
  <si>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</si>
  <si>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</si>
  <si>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</si>
  <si>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</si>
  <si>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</si>
  <si>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</si>
  <si>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</si>
  <si>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</si>
  <si>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</si>
  <si>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</si>
  <si>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</si>
  <si>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</si>
  <si>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</si>
  <si>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</si>
  <si>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</si>
  <si>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</si>
  <si>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</si>
  <si>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</si>
  <si>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</si>
  <si>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</si>
  <si>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</si>
  <si>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</si>
  <si>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</si>
  <si>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</si>
  <si>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</si>
  <si>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</si>
  <si>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</si>
  <si>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</si>
  <si>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</si>
  <si>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</si>
  <si>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</si>
  <si>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</si>
  <si>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</si>
  <si>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</si>
  <si>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</si>
  <si>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</si>
  <si>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</si>
  <si>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</si>
  <si>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</si>
  <si>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</si>
  <si>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</si>
  <si>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</si>
  <si>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</si>
  <si>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</si>
  <si>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</si>
  <si>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</si>
  <si>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</si>
  <si>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</si>
  <si>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</si>
  <si>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</si>
  <si>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</si>
  <si>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</si>
  <si>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</si>
  <si>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</si>
  <si>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</si>
  <si>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06580559</t>
  </si>
  <si>
    <t>VIF A LES-ECHELLES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</si>
  <si>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</si>
  <si>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</si>
  <si>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</si>
  <si>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</si>
  <si>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</si>
  <si>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</si>
  <si>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</si>
  <si>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</si>
  <si>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</si>
  <si>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</si>
  <si>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</si>
  <si>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</si>
  <si>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</si>
  <si>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</si>
  <si>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</si>
  <si>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</si>
  <si>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</si>
  <si>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</si>
  <si>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</si>
  <si>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</si>
  <si>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</si>
  <si>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</si>
  <si>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</si>
  <si>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</si>
  <si>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</si>
  <si>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</si>
  <si>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</si>
  <si>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</si>
  <si>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</si>
  <si>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</si>
  <si>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</si>
  <si>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</si>
  <si>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</si>
  <si>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</si>
  <si>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</si>
  <si>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</si>
  <si>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</si>
  <si>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</si>
  <si>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</si>
  <si>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</si>
  <si>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</si>
  <si>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</si>
  <si>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</si>
  <si>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</si>
  <si>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</si>
  <si>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</si>
  <si>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</si>
  <si>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</si>
  <si>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</si>
  <si>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</si>
  <si>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</si>
  <si>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</si>
  <si>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Perlodidae</t>
  </si>
  <si>
    <t>127</t>
  </si>
  <si>
    <t>Hydropsyche</t>
  </si>
  <si>
    <t>212</t>
  </si>
  <si>
    <t>sF. Limnephilinae</t>
  </si>
  <si>
    <t>3163</t>
  </si>
  <si>
    <t>Philopotamidae</t>
  </si>
  <si>
    <t>206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</si>
  <si>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</si>
  <si>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</si>
  <si>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</si>
  <si>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</si>
  <si>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</si>
  <si>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</si>
  <si>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</si>
  <si>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</si>
  <si>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</si>
  <si>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</si>
  <si>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</si>
  <si>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</si>
  <si>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</si>
  <si>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</si>
  <si>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</si>
  <si>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</si>
  <si>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Epeorus</t>
  </si>
  <si>
    <t>400</t>
  </si>
  <si>
    <t>Rhithrogena</t>
  </si>
  <si>
    <t>404</t>
  </si>
  <si>
    <t>Leptophlebiidae</t>
  </si>
  <si>
    <t>473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</si>
  <si>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</si>
  <si>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</si>
  <si>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</si>
  <si>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</si>
  <si>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</si>
  <si>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</si>
  <si>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</si>
  <si>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</si>
  <si>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</si>
  <si>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</si>
  <si>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</si>
  <si>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</si>
  <si>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</si>
  <si>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</si>
  <si>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</si>
  <si>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</si>
  <si>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</si>
  <si>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</si>
  <si>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</si>
  <si>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</si>
  <si>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</si>
  <si>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</si>
  <si>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</si>
  <si>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</si>
  <si>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</si>
  <si>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</si>
  <si>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</si>
  <si>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</si>
  <si>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</si>
  <si>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</si>
  <si>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</si>
  <si>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</si>
  <si>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</si>
  <si>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</si>
  <si>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</si>
  <si>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</si>
  <si>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</si>
  <si>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Lymnaeidae</t>
  </si>
  <si>
    <t>998</t>
  </si>
  <si>
    <t>Radix</t>
  </si>
  <si>
    <t>1004</t>
  </si>
  <si>
    <t>Glossiphoniidae</t>
  </si>
  <si>
    <t>908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</si>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</sst>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5B169BE-31A2-4EE5-9004-0D9D61DE31BC}"/>
    <cellStyle name="Normal_résultats" xfId="1" xr:uid="{48774654-F69C-4834-815E-7D9ED4AC1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GUIVI/19013_GUIVI_1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GUIVI</v>
          </cell>
          <cell r="L5">
            <v>43656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6110-C80A-4DAC-A905-4FDEC82E38C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6580559</v>
      </c>
      <c r="B6" s="27" t="s">
        <v>13</v>
      </c>
      <c r="C6" s="27" t="s">
        <v>14</v>
      </c>
      <c r="D6" s="28" t="s">
        <v>15</v>
      </c>
      <c r="E6" s="27">
        <v>915787.6513128907</v>
      </c>
      <c r="F6" s="27">
        <v>6485604.1837361222</v>
      </c>
      <c r="G6" s="27">
        <v>915587.78738519037</v>
      </c>
      <c r="H6" s="29">
        <v>6485502.7430797508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18.5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4107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205.35000000000002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47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50</v>
      </c>
      <c r="M28" s="82" t="s">
        <v>67</v>
      </c>
      <c r="N28" s="92">
        <v>55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45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91</v>
      </c>
      <c r="F55" s="172" t="s">
        <v>123</v>
      </c>
      <c r="G55" s="173"/>
      <c r="H55" s="156"/>
      <c r="I55" s="173" t="s">
        <v>124</v>
      </c>
      <c r="J55" s="173">
        <v>2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52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>
        <v>2</v>
      </c>
      <c r="K56" s="174" t="s">
        <v>51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2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>
        <v>1</v>
      </c>
      <c r="F61" s="172" t="s">
        <v>113</v>
      </c>
      <c r="G61" s="173"/>
      <c r="H61" s="156"/>
      <c r="I61" s="173"/>
      <c r="J61" s="173"/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F9EE503-57FD-474F-A65D-342628CF9BF9}">
      <formula1>0</formula1>
      <formula2>50</formula2>
    </dataValidation>
    <dataValidation type="date" allowBlank="1" showErrorMessage="1" errorTitle="Date du prélèvement (jj/mm/aaaa)" sqref="D6:H6" xr:uid="{23C7847A-A974-4532-BB39-4E1028A6444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B3F0-1BEF-4FE0-96F5-B8602A65805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38155</v>
      </c>
      <c r="G23" s="235">
        <v>915503</v>
      </c>
      <c r="H23" s="235">
        <v>6485520</v>
      </c>
      <c r="I23" s="235">
        <v>382</v>
      </c>
      <c r="J23" s="235" t="s">
        <v>200</v>
      </c>
      <c r="K23" s="234">
        <v>915787.6513128907</v>
      </c>
      <c r="L23" s="234">
        <v>6485604.1837361222</v>
      </c>
      <c r="M23" s="234">
        <v>915587.78738519037</v>
      </c>
      <c r="N23" s="234">
        <v>6485502.7430797508</v>
      </c>
      <c r="O23" s="235">
        <v>37</v>
      </c>
      <c r="P23" s="235">
        <v>222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GUIVI_2019-07-10</v>
      </c>
      <c r="C26" s="240"/>
      <c r="D26" s="242" t="s">
        <v>15</v>
      </c>
      <c r="E26" s="243" t="s">
        <v>204</v>
      </c>
      <c r="F26" s="240" t="s">
        <v>205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06580559</v>
      </c>
      <c r="B39" s="278" t="str">
        <f>C23</f>
        <v>GUIERS VIF</v>
      </c>
      <c r="C39" s="278" t="str">
        <f>D23</f>
        <v>GUIERS VIF A LES-ECHELLES</v>
      </c>
      <c r="D39" s="279" t="str">
        <f>D26</f>
        <v>10/07/2019</v>
      </c>
      <c r="E39" s="280">
        <v>18.5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91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52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2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>
        <v>1</v>
      </c>
      <c r="I49" s="283" t="s">
        <v>113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50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06580559</v>
      </c>
      <c r="B66" s="308" t="str">
        <f>D26</f>
        <v>10/07/2019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06580559</v>
      </c>
      <c r="B67" s="311" t="str">
        <f>+B$66</f>
        <v>10/07/2019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06580559</v>
      </c>
      <c r="B68" s="311" t="str">
        <f t="shared" si="0"/>
        <v>10/07/2019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06580559</v>
      </c>
      <c r="B69" s="311" t="str">
        <f t="shared" si="0"/>
        <v>10/07/2019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06580559</v>
      </c>
      <c r="B70" s="311" t="str">
        <f t="shared" si="0"/>
        <v>10/07/2019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30</v>
      </c>
      <c r="H70" s="283"/>
      <c r="I70" s="283">
        <v>1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06580559</v>
      </c>
      <c r="B71" s="311" t="str">
        <f t="shared" si="0"/>
        <v>10/07/2019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25</v>
      </c>
      <c r="H71" s="283"/>
      <c r="I71" s="283">
        <v>2</v>
      </c>
      <c r="J71" s="284"/>
      <c r="K71" s="283">
        <v>0</v>
      </c>
      <c r="T71"/>
    </row>
    <row r="72" spans="1:256" ht="14.25">
      <c r="A72" s="310" t="str">
        <f t="shared" si="0"/>
        <v>06580559</v>
      </c>
      <c r="B72" s="311" t="str">
        <f t="shared" si="0"/>
        <v>10/07/2019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06580559</v>
      </c>
      <c r="B73" s="311" t="str">
        <f t="shared" si="0"/>
        <v>10/07/2019</v>
      </c>
      <c r="C73" s="309" t="s">
        <v>64</v>
      </c>
      <c r="D73" s="283" t="s">
        <v>55</v>
      </c>
      <c r="E73" s="283" t="s">
        <v>47</v>
      </c>
      <c r="F73" s="283" t="s">
        <v>56</v>
      </c>
      <c r="G73" s="284">
        <v>20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06580559</v>
      </c>
      <c r="B74" s="311" t="str">
        <f t="shared" si="0"/>
        <v>10/07/2019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06580559</v>
      </c>
      <c r="B75" s="311" t="str">
        <f t="shared" si="0"/>
        <v>10/07/2019</v>
      </c>
      <c r="C75" s="309" t="s">
        <v>69</v>
      </c>
      <c r="D75" s="283" t="s">
        <v>55</v>
      </c>
      <c r="E75" s="283" t="s">
        <v>50</v>
      </c>
      <c r="F75" s="283" t="s">
        <v>67</v>
      </c>
      <c r="G75" s="284">
        <v>55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06580559</v>
      </c>
      <c r="B76" s="311" t="str">
        <f t="shared" si="0"/>
        <v>10/07/2019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45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06580559</v>
      </c>
      <c r="B77" s="311" t="str">
        <f t="shared" si="0"/>
        <v>10/07/2019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30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06580559</v>
      </c>
      <c r="B88" s="330" t="str">
        <f>D26</f>
        <v>10/07/2019</v>
      </c>
      <c r="C88" s="284" t="s">
        <v>248</v>
      </c>
      <c r="D88" s="331" t="s">
        <v>249</v>
      </c>
      <c r="E88" s="284">
        <v>154</v>
      </c>
      <c r="F88" s="284">
        <v>73</v>
      </c>
      <c r="G88" s="284">
        <v>193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06580559</v>
      </c>
      <c r="B89" s="311" t="str">
        <f>+B$88</f>
        <v>10/07/2019</v>
      </c>
      <c r="C89" s="284" t="s">
        <v>250</v>
      </c>
      <c r="D89" s="331" t="s">
        <v>251</v>
      </c>
      <c r="E89" s="284">
        <v>3</v>
      </c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06580559</v>
      </c>
      <c r="B90" s="311" t="str">
        <f t="shared" si="1"/>
        <v>10/07/2019</v>
      </c>
      <c r="C90" s="284" t="s">
        <v>252</v>
      </c>
      <c r="D90" s="331" t="s">
        <v>253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06580559</v>
      </c>
      <c r="B91" s="311" t="str">
        <f t="shared" si="1"/>
        <v>10/07/2019</v>
      </c>
      <c r="C91" s="284" t="s">
        <v>254</v>
      </c>
      <c r="D91" s="331" t="s">
        <v>255</v>
      </c>
      <c r="E91" s="284">
        <v>10</v>
      </c>
      <c r="F91" s="284">
        <v>5</v>
      </c>
      <c r="G91" s="284">
        <v>12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06580559</v>
      </c>
      <c r="B92" s="311" t="str">
        <f t="shared" si="1"/>
        <v>10/07/2019</v>
      </c>
      <c r="C92" s="284" t="s">
        <v>256</v>
      </c>
      <c r="D92" s="331" t="s">
        <v>257</v>
      </c>
      <c r="E92" s="284">
        <v>2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06580559</v>
      </c>
      <c r="B93" s="311" t="str">
        <f t="shared" si="1"/>
        <v>10/07/2019</v>
      </c>
      <c r="C93" s="284" t="s">
        <v>258</v>
      </c>
      <c r="D93" s="331" t="s">
        <v>259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06580559</v>
      </c>
      <c r="B94" s="311" t="str">
        <f t="shared" si="1"/>
        <v>10/07/2019</v>
      </c>
      <c r="C94" s="284" t="s">
        <v>260</v>
      </c>
      <c r="D94" s="331" t="s">
        <v>261</v>
      </c>
      <c r="E94" s="284">
        <v>13</v>
      </c>
      <c r="F94" s="284">
        <v>79</v>
      </c>
      <c r="G94" s="284">
        <v>150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06580559</v>
      </c>
      <c r="B95" s="311" t="str">
        <f t="shared" si="1"/>
        <v>10/07/2019</v>
      </c>
      <c r="C95" s="284" t="s">
        <v>262</v>
      </c>
      <c r="D95" s="331" t="s">
        <v>263</v>
      </c>
      <c r="E95" s="284">
        <v>28</v>
      </c>
      <c r="F95" s="284">
        <v>7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06580559</v>
      </c>
      <c r="B96" s="311" t="str">
        <f t="shared" si="1"/>
        <v>10/07/2019</v>
      </c>
      <c r="C96" s="284" t="s">
        <v>264</v>
      </c>
      <c r="D96" s="331" t="s">
        <v>265</v>
      </c>
      <c r="E96" s="284">
        <v>162</v>
      </c>
      <c r="F96" s="284">
        <v>183</v>
      </c>
      <c r="G96" s="284">
        <v>364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06580559</v>
      </c>
      <c r="B97" s="311" t="str">
        <f t="shared" si="1"/>
        <v>10/07/2019</v>
      </c>
      <c r="C97" s="284" t="s">
        <v>266</v>
      </c>
      <c r="D97" s="331" t="s">
        <v>267</v>
      </c>
      <c r="E97" s="284">
        <v>1</v>
      </c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06580559</v>
      </c>
      <c r="B98" s="311" t="str">
        <f t="shared" si="1"/>
        <v>10/07/2019</v>
      </c>
      <c r="C98" s="284" t="s">
        <v>268</v>
      </c>
      <c r="D98" s="331" t="s">
        <v>269</v>
      </c>
      <c r="E98" s="284">
        <v>336</v>
      </c>
      <c r="F98" s="284">
        <v>135</v>
      </c>
      <c r="G98" s="284">
        <v>144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06580559</v>
      </c>
      <c r="B99" s="311" t="str">
        <f t="shared" si="1"/>
        <v>10/07/2019</v>
      </c>
      <c r="C99" s="284" t="s">
        <v>270</v>
      </c>
      <c r="D99" s="331" t="s">
        <v>271</v>
      </c>
      <c r="E99" s="284">
        <v>5</v>
      </c>
      <c r="F99" s="284">
        <v>17</v>
      </c>
      <c r="G99" s="284">
        <v>13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06580559</v>
      </c>
      <c r="B100" s="311" t="str">
        <f t="shared" si="1"/>
        <v>10/07/2019</v>
      </c>
      <c r="C100" s="284" t="s">
        <v>272</v>
      </c>
      <c r="D100" s="331" t="s">
        <v>273</v>
      </c>
      <c r="E100" s="284"/>
      <c r="F100" s="284">
        <v>7</v>
      </c>
      <c r="G100" s="284">
        <v>11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06580559</v>
      </c>
      <c r="B101" s="311" t="str">
        <f t="shared" si="1"/>
        <v>10/07/2019</v>
      </c>
      <c r="C101" s="284" t="s">
        <v>274</v>
      </c>
      <c r="D101" s="331" t="s">
        <v>275</v>
      </c>
      <c r="E101" s="284"/>
      <c r="F101" s="284">
        <v>4</v>
      </c>
      <c r="G101" s="284">
        <v>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06580559</v>
      </c>
      <c r="B102" s="311" t="str">
        <f t="shared" si="1"/>
        <v>10/07/2019</v>
      </c>
      <c r="C102" s="284" t="s">
        <v>276</v>
      </c>
      <c r="D102" s="331" t="s">
        <v>277</v>
      </c>
      <c r="E102" s="284"/>
      <c r="F102" s="284">
        <v>4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06580559</v>
      </c>
      <c r="B103" s="311" t="str">
        <f t="shared" si="1"/>
        <v>10/07/2019</v>
      </c>
      <c r="C103" s="284" t="s">
        <v>278</v>
      </c>
      <c r="D103" s="331" t="s">
        <v>279</v>
      </c>
      <c r="E103" s="284">
        <v>2</v>
      </c>
      <c r="F103" s="284">
        <v>3</v>
      </c>
      <c r="G103" s="284">
        <v>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06580559</v>
      </c>
      <c r="B104" s="311" t="str">
        <f t="shared" si="1"/>
        <v>10/07/2019</v>
      </c>
      <c r="C104" s="284" t="s">
        <v>280</v>
      </c>
      <c r="D104" s="331" t="s">
        <v>281</v>
      </c>
      <c r="E104" s="284">
        <v>3</v>
      </c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06580559</v>
      </c>
      <c r="B105" s="311" t="str">
        <f t="shared" si="1"/>
        <v>10/07/2019</v>
      </c>
      <c r="C105" s="284" t="s">
        <v>282</v>
      </c>
      <c r="D105" s="331" t="s">
        <v>283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06580559</v>
      </c>
      <c r="B106" s="311" t="str">
        <f t="shared" si="1"/>
        <v>10/07/2019</v>
      </c>
      <c r="C106" s="284" t="s">
        <v>284</v>
      </c>
      <c r="D106" s="331" t="s">
        <v>285</v>
      </c>
      <c r="E106" s="284">
        <v>147</v>
      </c>
      <c r="F106" s="284">
        <v>12</v>
      </c>
      <c r="G106" s="284">
        <v>12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06580559</v>
      </c>
      <c r="B107" s="311" t="str">
        <f t="shared" si="1"/>
        <v>10/07/2019</v>
      </c>
      <c r="C107" s="284" t="s">
        <v>286</v>
      </c>
      <c r="D107" s="331" t="s">
        <v>287</v>
      </c>
      <c r="E107" s="284">
        <v>15</v>
      </c>
      <c r="F107" s="284">
        <v>29</v>
      </c>
      <c r="G107" s="284">
        <v>20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06580559</v>
      </c>
      <c r="B108" s="311" t="str">
        <f t="shared" si="1"/>
        <v>10/07/2019</v>
      </c>
      <c r="C108" s="284" t="s">
        <v>288</v>
      </c>
      <c r="D108" s="331" t="s">
        <v>289</v>
      </c>
      <c r="E108" s="284">
        <v>3</v>
      </c>
      <c r="F108" s="284">
        <v>6</v>
      </c>
      <c r="G108" s="284">
        <v>10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06580559</v>
      </c>
      <c r="B109" s="311" t="str">
        <f t="shared" si="1"/>
        <v>10/07/2019</v>
      </c>
      <c r="C109" s="284" t="s">
        <v>290</v>
      </c>
      <c r="D109" s="331" t="s">
        <v>291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06580559</v>
      </c>
      <c r="B110" s="311" t="str">
        <f t="shared" si="1"/>
        <v>10/07/2019</v>
      </c>
      <c r="C110" s="284" t="s">
        <v>292</v>
      </c>
      <c r="D110" s="331" t="s">
        <v>293</v>
      </c>
      <c r="E110" s="284">
        <v>5</v>
      </c>
      <c r="F110" s="284">
        <v>4</v>
      </c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06580559</v>
      </c>
      <c r="B111" s="311" t="str">
        <f t="shared" si="1"/>
        <v>10/07/2019</v>
      </c>
      <c r="C111" s="284" t="s">
        <v>294</v>
      </c>
      <c r="D111" s="331" t="s">
        <v>295</v>
      </c>
      <c r="E111" s="284">
        <v>1</v>
      </c>
      <c r="F111" s="284">
        <v>4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06580559</v>
      </c>
      <c r="B112" s="311" t="str">
        <f t="shared" si="1"/>
        <v>10/07/2019</v>
      </c>
      <c r="C112" s="284" t="s">
        <v>296</v>
      </c>
      <c r="D112" s="331" t="s">
        <v>297</v>
      </c>
      <c r="E112" s="284"/>
      <c r="F112" s="284">
        <v>2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06580559</v>
      </c>
      <c r="B113" s="311" t="str">
        <f t="shared" si="1"/>
        <v>10/07/2019</v>
      </c>
      <c r="C113" s="284" t="s">
        <v>298</v>
      </c>
      <c r="D113" s="331" t="s">
        <v>299</v>
      </c>
      <c r="E113" s="284">
        <v>1</v>
      </c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06580559</v>
      </c>
      <c r="B114" s="311" t="str">
        <f t="shared" si="1"/>
        <v>10/07/2019</v>
      </c>
      <c r="C114" s="284" t="s">
        <v>300</v>
      </c>
      <c r="D114" s="331" t="s">
        <v>301</v>
      </c>
      <c r="E114" s="284">
        <v>224</v>
      </c>
      <c r="F114" s="284">
        <v>134</v>
      </c>
      <c r="G114" s="284">
        <v>228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06580559</v>
      </c>
      <c r="B115" s="311" t="str">
        <f t="shared" si="1"/>
        <v>10/07/2019</v>
      </c>
      <c r="C115" s="284" t="s">
        <v>302</v>
      </c>
      <c r="D115" s="331" t="s">
        <v>303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06580559</v>
      </c>
      <c r="B116" s="311" t="str">
        <f t="shared" si="1"/>
        <v>10/07/2019</v>
      </c>
      <c r="C116" s="284" t="s">
        <v>304</v>
      </c>
      <c r="D116" s="331" t="s">
        <v>305</v>
      </c>
      <c r="E116" s="284">
        <v>1</v>
      </c>
      <c r="F116" s="284">
        <v>2</v>
      </c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06580559</v>
      </c>
      <c r="B117" s="311" t="str">
        <f t="shared" si="1"/>
        <v>10/07/2019</v>
      </c>
      <c r="C117" s="284" t="s">
        <v>306</v>
      </c>
      <c r="D117" s="331" t="s">
        <v>307</v>
      </c>
      <c r="E117" s="284">
        <v>13</v>
      </c>
      <c r="F117" s="284">
        <v>503</v>
      </c>
      <c r="G117" s="284">
        <v>154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06580559</v>
      </c>
      <c r="B118" s="311" t="str">
        <f t="shared" si="1"/>
        <v>10/07/2019</v>
      </c>
      <c r="C118" s="284" t="s">
        <v>308</v>
      </c>
      <c r="D118" s="331" t="s">
        <v>309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06580559</v>
      </c>
      <c r="B119" s="311" t="str">
        <f t="shared" si="1"/>
        <v>10/07/2019</v>
      </c>
      <c r="C119" s="284" t="s">
        <v>310</v>
      </c>
      <c r="D119" s="331" t="s">
        <v>311</v>
      </c>
      <c r="E119" s="284">
        <v>898</v>
      </c>
      <c r="F119" s="284"/>
      <c r="G119" s="284">
        <v>8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06580559</v>
      </c>
      <c r="B120" s="311" t="str">
        <f t="shared" si="1"/>
        <v>10/07/2019</v>
      </c>
      <c r="C120" s="284" t="s">
        <v>312</v>
      </c>
      <c r="D120" s="331" t="s">
        <v>313</v>
      </c>
      <c r="E120" s="284" t="s">
        <v>314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06580559</v>
      </c>
      <c r="B121" s="311" t="str">
        <f t="shared" si="1"/>
        <v>10/07/2019</v>
      </c>
      <c r="C121" s="284" t="s">
        <v>315</v>
      </c>
      <c r="D121" s="331" t="s">
        <v>316</v>
      </c>
      <c r="E121" s="284" t="s">
        <v>314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06580559</v>
      </c>
      <c r="B122" s="311" t="str">
        <f t="shared" si="2"/>
        <v>10/07/2019</v>
      </c>
      <c r="C122" s="284" t="s">
        <v>317</v>
      </c>
      <c r="D122" s="331" t="s">
        <v>318</v>
      </c>
      <c r="E122" s="284" t="s">
        <v>314</v>
      </c>
      <c r="F122" s="284" t="s">
        <v>314</v>
      </c>
      <c r="G122" s="284" t="s">
        <v>314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06580559</v>
      </c>
      <c r="B123" s="311" t="str">
        <f t="shared" si="2"/>
        <v>10/07/2019</v>
      </c>
      <c r="C123" s="284" t="s">
        <v>319</v>
      </c>
      <c r="D123" s="331" t="s">
        <v>320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06580559</v>
      </c>
      <c r="B124" s="311" t="str">
        <f t="shared" si="2"/>
        <v>10/07/2019</v>
      </c>
      <c r="C124" s="284" t="s">
        <v>321</v>
      </c>
      <c r="D124" s="331" t="s">
        <v>322</v>
      </c>
      <c r="E124" s="284"/>
      <c r="F124" s="284">
        <v>2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06580559</v>
      </c>
      <c r="B125" s="311" t="str">
        <f t="shared" si="2"/>
        <v>10/07/2019</v>
      </c>
      <c r="C125" s="284" t="s">
        <v>323</v>
      </c>
      <c r="D125" s="331" t="s">
        <v>324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06580559</v>
      </c>
      <c r="B126" s="311" t="str">
        <f t="shared" si="2"/>
        <v>10/07/2019</v>
      </c>
      <c r="C126" s="284" t="s">
        <v>325</v>
      </c>
      <c r="D126" s="331" t="s">
        <v>326</v>
      </c>
      <c r="E126" s="284">
        <v>177</v>
      </c>
      <c r="F126" s="284">
        <v>119</v>
      </c>
      <c r="G126" s="284">
        <v>222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06580559</v>
      </c>
      <c r="B127" s="311" t="str">
        <f t="shared" si="2"/>
        <v>10/07/2019</v>
      </c>
      <c r="C127" s="284" t="s">
        <v>327</v>
      </c>
      <c r="D127" s="331" t="s">
        <v>328</v>
      </c>
      <c r="E127" s="284">
        <v>19</v>
      </c>
      <c r="F127" s="284">
        <v>4</v>
      </c>
      <c r="G127" s="284">
        <v>11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06580559</v>
      </c>
      <c r="B128" s="311" t="str">
        <f t="shared" si="2"/>
        <v>10/07/2019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06580559</v>
      </c>
      <c r="B129" s="311" t="str">
        <f t="shared" si="2"/>
        <v>10/07/2019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06580559</v>
      </c>
      <c r="B130" s="311" t="str">
        <f t="shared" si="2"/>
        <v>10/07/2019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06580559</v>
      </c>
      <c r="B131" s="311" t="str">
        <f t="shared" si="2"/>
        <v>10/07/2019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06580559</v>
      </c>
      <c r="B132" s="311" t="str">
        <f t="shared" si="2"/>
        <v>10/07/2019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06580559</v>
      </c>
      <c r="B133" s="311" t="str">
        <f t="shared" si="2"/>
        <v>10/07/2019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06580559</v>
      </c>
      <c r="B134" s="311" t="str">
        <f t="shared" si="2"/>
        <v>10/07/2019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06580559</v>
      </c>
      <c r="B135" s="311" t="str">
        <f t="shared" si="2"/>
        <v>10/07/2019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06580559</v>
      </c>
      <c r="B136" s="311" t="str">
        <f t="shared" si="2"/>
        <v>10/07/2019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06580559</v>
      </c>
      <c r="B137" s="311" t="str">
        <f t="shared" si="2"/>
        <v>10/07/2019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06580559</v>
      </c>
      <c r="B138" s="311" t="str">
        <f t="shared" si="2"/>
        <v>10/07/2019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06580559</v>
      </c>
      <c r="B139" s="311" t="str">
        <f t="shared" si="2"/>
        <v>10/07/2019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06580559</v>
      </c>
      <c r="B140" s="311" t="str">
        <f t="shared" si="2"/>
        <v>10/07/2019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06580559</v>
      </c>
      <c r="B141" s="311" t="str">
        <f t="shared" si="2"/>
        <v>10/07/2019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06580559</v>
      </c>
      <c r="B142" s="311" t="str">
        <f t="shared" si="2"/>
        <v>10/07/2019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06580559</v>
      </c>
      <c r="B143" s="311" t="str">
        <f t="shared" si="2"/>
        <v>10/07/2019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06580559</v>
      </c>
      <c r="B144" s="311" t="str">
        <f t="shared" si="2"/>
        <v>10/07/2019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06580559</v>
      </c>
      <c r="B145" s="311" t="str">
        <f t="shared" si="2"/>
        <v>10/07/2019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06580559</v>
      </c>
      <c r="B146" s="311" t="str">
        <f t="shared" si="2"/>
        <v>10/07/2019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06580559</v>
      </c>
      <c r="B147" s="311" t="str">
        <f t="shared" si="2"/>
        <v>10/07/2019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06580559</v>
      </c>
      <c r="B148" s="311" t="str">
        <f t="shared" si="2"/>
        <v>10/07/2019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06580559</v>
      </c>
      <c r="B149" s="311" t="str">
        <f t="shared" si="2"/>
        <v>10/07/2019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06580559</v>
      </c>
      <c r="B150" s="311" t="str">
        <f t="shared" si="2"/>
        <v>10/07/2019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06580559</v>
      </c>
      <c r="B151" s="311" t="str">
        <f t="shared" si="2"/>
        <v>10/07/2019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06580559</v>
      </c>
      <c r="B152" s="311" t="str">
        <f t="shared" si="2"/>
        <v>10/07/2019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06580559</v>
      </c>
      <c r="B153" s="311" t="str">
        <f t="shared" si="2"/>
        <v>10/07/2019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06580559</v>
      </c>
      <c r="B154" s="311" t="str">
        <f t="shared" si="3"/>
        <v>10/07/2019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06580559</v>
      </c>
      <c r="B155" s="311" t="str">
        <f t="shared" si="3"/>
        <v>10/07/2019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06580559</v>
      </c>
      <c r="B156" s="311" t="str">
        <f t="shared" si="3"/>
        <v>10/07/2019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06580559</v>
      </c>
      <c r="B157" s="311" t="str">
        <f t="shared" si="3"/>
        <v>10/07/2019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06580559</v>
      </c>
      <c r="B158" s="311" t="str">
        <f t="shared" si="3"/>
        <v>10/07/2019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06580559</v>
      </c>
      <c r="B159" s="311" t="str">
        <f t="shared" si="3"/>
        <v>10/07/2019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06580559</v>
      </c>
      <c r="B160" s="311" t="str">
        <f t="shared" si="3"/>
        <v>10/07/2019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06580559</v>
      </c>
      <c r="B161" s="311" t="str">
        <f t="shared" si="3"/>
        <v>10/07/2019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06580559</v>
      </c>
      <c r="B162" s="311" t="str">
        <f t="shared" si="3"/>
        <v>10/07/2019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06580559</v>
      </c>
      <c r="B163" s="311" t="str">
        <f t="shared" si="3"/>
        <v>10/07/2019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06580559</v>
      </c>
      <c r="B164" s="311" t="str">
        <f t="shared" si="3"/>
        <v>10/07/2019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06580559</v>
      </c>
      <c r="B165" s="311" t="str">
        <f t="shared" si="3"/>
        <v>10/07/2019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06580559</v>
      </c>
      <c r="B166" s="311" t="str">
        <f t="shared" si="3"/>
        <v>10/07/2019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06580559</v>
      </c>
      <c r="B167" s="311" t="str">
        <f t="shared" si="3"/>
        <v>10/07/2019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06580559</v>
      </c>
      <c r="B168" s="311" t="str">
        <f t="shared" si="3"/>
        <v>10/07/2019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06580559</v>
      </c>
      <c r="B169" s="311" t="str">
        <f t="shared" si="3"/>
        <v>10/07/2019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06580559</v>
      </c>
      <c r="B170" s="311" t="str">
        <f t="shared" si="3"/>
        <v>10/07/2019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06580559</v>
      </c>
      <c r="B171" s="311" t="str">
        <f t="shared" si="3"/>
        <v>10/07/2019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06580559</v>
      </c>
      <c r="B172" s="311" t="str">
        <f t="shared" si="3"/>
        <v>10/07/2019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06580559</v>
      </c>
      <c r="B173" s="311" t="str">
        <f t="shared" si="3"/>
        <v>10/07/2019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06580559</v>
      </c>
      <c r="B174" s="311" t="str">
        <f t="shared" si="3"/>
        <v>10/07/2019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06580559</v>
      </c>
      <c r="B175" s="311" t="str">
        <f t="shared" si="3"/>
        <v>10/07/2019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06580559</v>
      </c>
      <c r="B176" s="311" t="str">
        <f t="shared" si="3"/>
        <v>10/07/2019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06580559</v>
      </c>
      <c r="B177" s="311" t="str">
        <f t="shared" si="3"/>
        <v>10/07/2019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06580559</v>
      </c>
      <c r="B178" s="311" t="str">
        <f t="shared" si="3"/>
        <v>10/07/2019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06580559</v>
      </c>
      <c r="B179" s="311" t="str">
        <f t="shared" si="3"/>
        <v>10/07/2019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06580559</v>
      </c>
      <c r="B180" s="311" t="str">
        <f t="shared" si="3"/>
        <v>10/07/2019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06580559</v>
      </c>
      <c r="B181" s="311" t="str">
        <f t="shared" si="3"/>
        <v>10/07/2019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06580559</v>
      </c>
      <c r="B182" s="311" t="str">
        <f t="shared" si="3"/>
        <v>10/07/2019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06580559</v>
      </c>
      <c r="B183" s="311" t="str">
        <f t="shared" si="3"/>
        <v>10/07/2019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06580559</v>
      </c>
      <c r="B184" s="311" t="str">
        <f t="shared" si="3"/>
        <v>10/07/2019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06580559</v>
      </c>
      <c r="B185" s="311" t="str">
        <f t="shared" si="3"/>
        <v>10/07/2019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06580559</v>
      </c>
      <c r="B186" s="311" t="str">
        <f t="shared" si="4"/>
        <v>10/07/2019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06580559</v>
      </c>
      <c r="B187" s="311" t="str">
        <f t="shared" si="4"/>
        <v>10/07/2019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06580559</v>
      </c>
      <c r="B188" s="311" t="str">
        <f t="shared" si="4"/>
        <v>10/07/2019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06580559</v>
      </c>
      <c r="B189" s="311" t="str">
        <f t="shared" si="4"/>
        <v>10/07/2019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06580559</v>
      </c>
      <c r="B190" s="311" t="str">
        <f t="shared" si="4"/>
        <v>10/07/2019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06580559</v>
      </c>
      <c r="B191" s="311" t="str">
        <f t="shared" si="4"/>
        <v>10/07/2019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06580559</v>
      </c>
      <c r="B192" s="311" t="str">
        <f t="shared" si="4"/>
        <v>10/07/2019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06580559</v>
      </c>
      <c r="B193" s="311" t="str">
        <f t="shared" si="4"/>
        <v>10/07/2019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06580559</v>
      </c>
      <c r="B194" s="311" t="str">
        <f t="shared" si="4"/>
        <v>10/07/2019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06580559</v>
      </c>
      <c r="B195" s="311" t="str">
        <f t="shared" si="4"/>
        <v>10/07/2019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06580559</v>
      </c>
      <c r="B196" s="311" t="str">
        <f t="shared" si="4"/>
        <v>10/07/2019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06580559</v>
      </c>
      <c r="B197" s="311" t="str">
        <f t="shared" si="4"/>
        <v>10/07/2019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06580559</v>
      </c>
      <c r="B198" s="311" t="str">
        <f t="shared" si="4"/>
        <v>10/07/2019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06580559</v>
      </c>
      <c r="B199" s="311" t="str">
        <f t="shared" si="4"/>
        <v>10/07/2019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06580559</v>
      </c>
      <c r="B200" s="311" t="str">
        <f t="shared" si="4"/>
        <v>10/07/2019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06580559</v>
      </c>
      <c r="B201" s="311" t="str">
        <f t="shared" si="4"/>
        <v>10/07/2019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06580559</v>
      </c>
      <c r="B202" s="311" t="str">
        <f t="shared" si="4"/>
        <v>10/07/2019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06580559</v>
      </c>
      <c r="B203" s="311" t="str">
        <f t="shared" si="4"/>
        <v>10/07/2019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06580559</v>
      </c>
      <c r="B204" s="311" t="str">
        <f t="shared" si="4"/>
        <v>10/07/2019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06580559</v>
      </c>
      <c r="B205" s="311" t="str">
        <f t="shared" si="4"/>
        <v>10/07/2019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06580559</v>
      </c>
      <c r="B206" s="311" t="str">
        <f t="shared" si="4"/>
        <v>10/07/2019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06580559</v>
      </c>
      <c r="B207" s="311" t="str">
        <f t="shared" si="4"/>
        <v>10/07/2019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06580559</v>
      </c>
      <c r="B208" s="311" t="str">
        <f t="shared" si="4"/>
        <v>10/07/2019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06580559</v>
      </c>
      <c r="B209" s="311" t="str">
        <f t="shared" si="4"/>
        <v>10/07/2019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06580559</v>
      </c>
      <c r="B210" s="311" t="str">
        <f t="shared" si="4"/>
        <v>10/07/2019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06580559</v>
      </c>
      <c r="B211" s="311" t="str">
        <f t="shared" si="4"/>
        <v>10/07/2019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06580559</v>
      </c>
      <c r="B212" s="311" t="str">
        <f t="shared" si="4"/>
        <v>10/07/2019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06580559</v>
      </c>
      <c r="B213" s="311" t="str">
        <f t="shared" si="4"/>
        <v>10/07/2019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06580559</v>
      </c>
      <c r="B214" s="311" t="str">
        <f t="shared" si="4"/>
        <v>10/07/2019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06580559</v>
      </c>
      <c r="B215" s="311" t="str">
        <f t="shared" si="4"/>
        <v>10/07/2019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06580559</v>
      </c>
      <c r="B216" s="311" t="str">
        <f t="shared" si="4"/>
        <v>10/07/2019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06580559</v>
      </c>
      <c r="B217" s="311" t="str">
        <f t="shared" si="4"/>
        <v>10/07/2019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06580559</v>
      </c>
      <c r="B218" s="311" t="str">
        <f t="shared" si="5"/>
        <v>10/07/2019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06580559</v>
      </c>
      <c r="B219" s="311" t="str">
        <f t="shared" si="5"/>
        <v>10/07/2019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06580559</v>
      </c>
      <c r="B220" s="311" t="str">
        <f t="shared" si="5"/>
        <v>10/07/2019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06580559</v>
      </c>
      <c r="B221" s="311" t="str">
        <f t="shared" si="5"/>
        <v>10/07/2019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06580559</v>
      </c>
      <c r="B222" s="311" t="str">
        <f t="shared" si="5"/>
        <v>10/07/2019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06580559</v>
      </c>
      <c r="B223" s="311" t="str">
        <f t="shared" si="5"/>
        <v>10/07/2019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06580559</v>
      </c>
      <c r="B224" s="311" t="str">
        <f t="shared" si="5"/>
        <v>10/07/2019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06580559</v>
      </c>
      <c r="B225" s="311" t="str">
        <f t="shared" si="5"/>
        <v>10/07/2019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06580559</v>
      </c>
      <c r="B226" s="311" t="str">
        <f t="shared" si="5"/>
        <v>10/07/2019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06580559</v>
      </c>
      <c r="B227" s="311" t="str">
        <f t="shared" si="5"/>
        <v>10/07/2019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06580559</v>
      </c>
      <c r="B228" s="311" t="str">
        <f t="shared" si="5"/>
        <v>10/07/2019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06580559</v>
      </c>
      <c r="B229" s="311" t="str">
        <f t="shared" si="5"/>
        <v>10/07/2019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06580559</v>
      </c>
      <c r="B230" s="311" t="str">
        <f t="shared" si="5"/>
        <v>10/07/2019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06580559</v>
      </c>
      <c r="B231" s="311" t="str">
        <f t="shared" si="5"/>
        <v>10/07/2019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06580559</v>
      </c>
      <c r="B232" s="311" t="str">
        <f t="shared" si="5"/>
        <v>10/07/2019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06580559</v>
      </c>
      <c r="B233" s="311" t="str">
        <f t="shared" si="5"/>
        <v>10/07/2019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06580559</v>
      </c>
      <c r="B234" s="311" t="str">
        <f t="shared" si="5"/>
        <v>10/07/2019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06580559</v>
      </c>
      <c r="B235" s="311" t="str">
        <f t="shared" si="5"/>
        <v>10/07/2019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06580559</v>
      </c>
      <c r="B236" s="311" t="str">
        <f t="shared" si="5"/>
        <v>10/07/2019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06580559</v>
      </c>
      <c r="B237" s="311" t="str">
        <f t="shared" si="5"/>
        <v>10/07/2019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06580559</v>
      </c>
      <c r="B238" s="311" t="str">
        <f t="shared" si="5"/>
        <v>10/07/2019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06580559</v>
      </c>
      <c r="B239" s="311" t="str">
        <f t="shared" si="5"/>
        <v>10/07/2019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06580559</v>
      </c>
      <c r="B240" s="311" t="str">
        <f t="shared" si="5"/>
        <v>10/07/2019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06580559</v>
      </c>
      <c r="B241" s="311" t="str">
        <f t="shared" si="5"/>
        <v>10/07/2019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06580559</v>
      </c>
      <c r="B242" s="311" t="str">
        <f t="shared" si="5"/>
        <v>10/07/2019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06580559</v>
      </c>
      <c r="B243" s="311" t="str">
        <f t="shared" si="5"/>
        <v>10/07/2019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6AF06B1-1EF8-4583-99E3-992E12704097}">
      <formula1>$T$2:$T$3</formula1>
    </dataValidation>
    <dataValidation type="list" allowBlank="1" showErrorMessage="1" errorTitle="Bocal de regroupement" sqref="F78" xr:uid="{55A14442-A0C0-464E-91C8-16D90D79F776}">
      <formula1>#REF!</formula1>
    </dataValidation>
    <dataValidation type="list" allowBlank="1" showErrorMessage="1" errorTitle="Abondance végétation de 0 à 5" sqref="K78" xr:uid="{A4682AF9-2A3F-4D33-B67F-F3F74EDCF00F}">
      <formula1>#REF!</formula1>
    </dataValidation>
    <dataValidation type="list" allowBlank="1" showErrorMessage="1" errorTitle="Intensité du comatage de 0 à 5" sqref="H78" xr:uid="{3BD38CE7-4E5E-4F36-983B-63C2EF976496}">
      <formula1>#REF!</formula1>
    </dataValidation>
    <dataValidation type="list" allowBlank="1" showErrorMessage="1" errorTitle="Codage SANDRE svp" sqref="E78" xr:uid="{449CA67E-FE7E-41D7-A4AF-A01DF88FE5FB}">
      <formula1>#REF!</formula1>
    </dataValidation>
    <dataValidation type="list" allowBlank="1" showInputMessage="1" showErrorMessage="1" sqref="D78 IV67:IV78" xr:uid="{9C90F71E-40B4-40A1-AC61-16A30CD8064E}">
      <formula1>#REF!</formula1>
    </dataValidation>
    <dataValidation type="list" allowBlank="1" errorTitle="Codage SANDRE svp" sqref="E66:E77" xr:uid="{8C5C9176-4CA2-4A7F-A228-772F0D47F114}">
      <formula1>"N1, N3, N5 , N6"</formula1>
    </dataValidation>
    <dataValidation type="list" allowBlank="1" showInputMessage="1" sqref="D67:D77" xr:uid="{F3EAE40B-C19B-40B1-AC8F-18104C1419C5}">
      <formula1>"S1, S2, S3, S9, S10, S11, S18, S24, S25, S28, S29, S30"</formula1>
    </dataValidation>
    <dataValidation allowBlank="1" showErrorMessage="1" errorTitle="Altitude en mètres" sqref="K23:N23" xr:uid="{7EE302AA-4E30-4716-88F3-A0845137A508}"/>
    <dataValidation type="list" allowBlank="1" errorTitle="Bocal de regroupement" sqref="F66:F77" xr:uid="{9B4CBD35-F48A-4112-A9C1-1B286822380F}">
      <formula1>"PhA , PhB, PhC"</formula1>
    </dataValidation>
    <dataValidation type="list" allowBlank="1" errorTitle="Intensité du comatage de 0 à 5" sqref="H66:H77" xr:uid="{A98D7CA4-010A-4DBC-BB46-489BC147E391}">
      <formula1>"0, 1, 2, 3, 4, 5"</formula1>
    </dataValidation>
    <dataValidation type="list" allowBlank="1" errorTitle="Stabilité ou non du substrat" sqref="I66:I77" xr:uid="{8A9A5F20-5DB4-4B97-99C9-D2347446E5B2}">
      <formula1>"stable , moyennement stable , instable"</formula1>
    </dataValidation>
    <dataValidation type="list" allowBlank="1" errorTitle="Abondance végétation de 0 à 5" sqref="K66:K77" xr:uid="{D9958A9A-4C02-4B24-A5B1-358C4FDAED62}">
      <formula1>"0, 1, 2, 3, 4, 5"</formula1>
    </dataValidation>
    <dataValidation type="list" allowBlank="1" errorTitle="Choisir une des 4 catégories" error="Vous devez indiquer une des 4 catégories de la liste déroulante" sqref="I39:I50" xr:uid="{1EAD9B86-0C36-4BC7-BEAA-A919DCA16F37}">
      <formula1>"D, M, MNR, P"</formula1>
    </dataValidation>
    <dataValidation type="list" allowBlank="1" sqref="D66" xr:uid="{EF19462D-6546-4C0A-A520-6B8C63B0E06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1389663-774F-40E1-93F5-D43744454AB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981528B-D13A-4CCD-8377-69929EE4F8E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3D6F363-2D26-41F0-842A-5F51651FD7A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09AA633-3A1D-4218-AF36-D50A1D3F75FE}">
      <formula1>1</formula1>
      <formula2>3</formula2>
    </dataValidation>
    <dataValidation allowBlank="1" showErrorMessage="1" promptTitle="ATTENTION" prompt="en Lambert II étendu" sqref="G23 E27:E28" xr:uid="{B31A1FA4-7FA5-40C0-83A1-3B79AE76E91B}"/>
    <dataValidation type="textLength" allowBlank="1" showInputMessage="1" showErrorMessage="1" sqref="A41:E41 IS42:IV42" xr:uid="{AC3E81A4-4C49-4CED-9EE9-162F3E0BB8D2}">
      <formula1>0</formula1>
      <formula2>50</formula2>
    </dataValidation>
    <dataValidation type="whole" allowBlank="1" showErrorMessage="1" errorTitle="Altitude en mètres" sqref="I23:I28" xr:uid="{3519EF37-4833-4056-8AD5-5B639240A28B}">
      <formula1>0</formula1>
      <formula2>4000</formula2>
    </dataValidation>
    <dataValidation type="decimal" allowBlank="1" showErrorMessage="1" errorTitle="Recouvrement en % de 0 à 100" sqref="H39:H50" xr:uid="{97A1970C-B292-4BC8-A7B4-CBF2D3404174}">
      <formula1>0</formula1>
      <formula2>100</formula2>
    </dataValidation>
    <dataValidation type="textLength" operator="equal" allowBlank="1" showErrorMessage="1" errorTitle="Code INSEE selon le type 00000" sqref="F23" xr:uid="{4560235B-BA3D-430D-B018-6C0C5D9AAF0A}">
      <formula1>5</formula1>
      <formula2>0</formula2>
    </dataValidation>
    <dataValidation type="date" allowBlank="1" showErrorMessage="1" errorTitle="Date du prélèvement (jj/mm/aaaa)" sqref="IV40" xr:uid="{5017B09E-4FE0-4423-95F8-8F4216ACE1D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2020-04-17T06:58:27Z</dcterms:created>
  <dcterms:modified xsi:type="dcterms:W3CDTF">2020-04-17T06:58:29Z</dcterms:modified>
</cp:coreProperties>
</file>