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MAI\18072 CALMEY\18072_CALMEY_exports\"/>
    </mc:Choice>
  </mc:AlternateContent>
  <xr:revisionPtr revIDLastSave="0" documentId="13_ncr:1_{FE865A08-F86F-446F-9411-C403E0F32047}" xr6:coauthVersionLast="40" xr6:coauthVersionMax="40" xr10:uidLastSave="{00000000-0000-0000-0000-000000000000}"/>
  <bookViews>
    <workbookView xWindow="0" yWindow="0" windowWidth="28800" windowHeight="12225" xr2:uid="{0162206C-855C-44E4-9916-99F96D2EA282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<sst xmlns="http://schemas.openxmlformats.org/spreadsheetml/2006/main" count="956" uniqueCount="302">
  <si>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</si>
  <si>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</si>
  <si>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</si>
  <si>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</si>
  <si>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</si>
  <si>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</si>
  <si>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</si>
  <si>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</si>
  <si>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</si>
  <si>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</si>
  <si>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</si>
  <si>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</si>
  <si>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</si>
  <si>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</si>
  <si>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</si>
  <si>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</si>
  <si>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</si>
  <si>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</si>
  <si>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</si>
  <si>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</si>
  <si>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</si>
  <si>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</si>
  <si>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</si>
  <si>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</si>
  <si>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</si>
  <si>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</si>
  <si>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</si>
  <si>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</si>
  <si>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</si>
  <si>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</si>
  <si>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</si>
  <si>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</si>
  <si>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</si>
  <si>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</si>
  <si>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</si>
  <si>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</si>
  <si>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</si>
  <si>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</si>
  <si>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</si>
  <si>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</si>
  <si>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</si>
  <si>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</si>
  <si>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</si>
  <si>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</si>
  <si>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</si>
  <si>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</si>
  <si>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</si>
  <si>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</si>
  <si>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</si>
  <si>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</si>
  <si>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</si>
  <si>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</si>
  <si>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</si>
  <si>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</si>
  <si>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</si>
  <si>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06580583</t>
  </si>
  <si>
    <t>NANT DE CALVI</t>
  </si>
  <si>
    <t>NANT DE CALVI A MEYTHET 1</t>
  </si>
  <si>
    <t>MEYTHET</t>
  </si>
  <si>
    <t>Réseau de contrôle opérationnel</t>
  </si>
  <si>
    <t>facultatif #</t>
  </si>
  <si>
    <t>CODE_OPERATION</t>
  </si>
  <si>
    <t>TYPO_NATIONALE</t>
  </si>
  <si>
    <t>22/05/2018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</si>
  <si>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</si>
  <si>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</si>
  <si>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</si>
  <si>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</si>
  <si>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</si>
  <si>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</si>
  <si>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</si>
  <si>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</si>
  <si>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</si>
  <si>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</si>
  <si>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</si>
  <si>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</si>
  <si>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</si>
  <si>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</si>
  <si>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</si>
  <si>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</si>
  <si>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</si>
  <si>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</si>
  <si>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</si>
  <si>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</si>
  <si>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</si>
  <si>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</si>
  <si>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</si>
  <si>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</si>
  <si>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</si>
  <si>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</si>
  <si>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</si>
  <si>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</si>
  <si>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</si>
  <si>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</si>
  <si>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</si>
  <si>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</si>
  <si>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</si>
  <si>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</si>
  <si>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</si>
  <si>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</si>
  <si>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</si>
  <si>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</si>
  <si>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</si>
  <si>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</si>
  <si>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</si>
  <si>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</si>
  <si>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</si>
  <si>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</si>
  <si>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</si>
  <si>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</si>
  <si>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</si>
  <si>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</si>
  <si>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</si>
  <si>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</si>
  <si>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</si>
  <si>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</si>
  <si>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</si>
  <si>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</si>
  <si>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</si>
  <si>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</si>
  <si>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</si>
  <si>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</si>
  <si>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</si>
  <si>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</si>
  <si>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</si>
  <si>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</si>
  <si>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</si>
  <si>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</si>
  <si>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</si>
  <si>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</si>
  <si>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</si>
  <si>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</si>
  <si>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</si>
  <si>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</si>
  <si>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</si>
  <si>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</si>
  <si>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</si>
  <si>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</si>
  <si>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</si>
  <si>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</si>
  <si>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</si>
  <si>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</si>
  <si>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</si>
  <si>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</si>
  <si>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</si>
  <si>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</si>
  <si>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</si>
  <si>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</si>
  <si>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</si>
  <si>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</si>
  <si>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</si>
  <si>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</si>
  <si>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bryophytes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</si>
  <si>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</si>
  <si>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</si>
  <si>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</si>
  <si>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</si>
  <si>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</si>
  <si>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</si>
  <si>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</si>
  <si>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</si>
  <si>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</si>
  <si>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</si>
  <si>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</si>
  <si>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</si>
  <si>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</si>
  <si>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</si>
  <si>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</si>
  <si>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</si>
  <si>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</si>
  <si>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Hydropsychidae</t>
  </si>
  <si>
    <t>211</t>
  </si>
  <si>
    <t>Hydropsyche</t>
  </si>
  <si>
    <t>212</t>
  </si>
  <si>
    <t>Hydroptila</t>
  </si>
  <si>
    <t>200</t>
  </si>
  <si>
    <t>sF. Limnephilinae</t>
  </si>
  <si>
    <t>3163</t>
  </si>
  <si>
    <t>Tinodes</t>
  </si>
  <si>
    <t>245</t>
  </si>
  <si>
    <t>Rhyacophila</t>
  </si>
  <si>
    <t>183</t>
  </si>
  <si>
    <t>Baetis</t>
  </si>
  <si>
    <t>364</t>
  </si>
  <si>
    <t>Riolus</t>
  </si>
  <si>
    <t>625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</si>
  <si>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</si>
  <si>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</si>
  <si>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</si>
  <si>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</si>
  <si>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</si>
  <si>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</si>
  <si>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</si>
  <si>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</si>
  <si>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</si>
  <si>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</si>
  <si>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</si>
  <si>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</si>
  <si>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</si>
  <si>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</si>
  <si>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Asellidae</t>
  </si>
  <si>
    <t>880</t>
  </si>
  <si>
    <t>Gammarus</t>
  </si>
  <si>
    <t>892</t>
  </si>
  <si>
    <t>COPEPODE</t>
  </si>
  <si>
    <t>3206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</si>
  <si>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</si>
  <si>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</si>
  <si>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</si>
  <si>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</si>
  <si>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</si>
  <si>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</si>
  <si>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</si>
  <si>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</si>
  <si>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</si>
  <si>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Physa lato-sensu</t>
  </si>
  <si>
    <t>997</t>
  </si>
  <si>
    <t>OLIGOCHAETA</t>
  </si>
  <si>
    <t>933</t>
  </si>
  <si>
    <t>Dendrocoelidae</t>
  </si>
  <si>
    <t>1071</t>
  </si>
  <si>
    <t>Planariidae</t>
  </si>
  <si>
    <t>1061</t>
  </si>
  <si>
    <t>NEMATHELMINTHA</t>
  </si>
  <si>
    <t>3111</t>
  </si>
  <si>
    <t>18690155900069</t>
  </si>
  <si>
    <t>AERMC</t>
  </si>
  <si>
    <t>CALMEY_2018-05-22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</si>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</sst>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60B97C18-716D-4DB2-80CE-DA34D519615E}"/>
    <cellStyle name="Normal_résultats" xfId="1" xr:uid="{BC6697D7-CECB-4D86-8364-FAB284139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B7B7-4E64-45DF-ADE2-B6BE27791F3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228</v>
      </c>
      <c r="B1" s="168"/>
      <c r="C1" s="169"/>
      <c r="D1" s="169"/>
      <c r="E1" s="169"/>
      <c r="F1" s="169"/>
      <c r="G1" s="169"/>
      <c r="H1" s="169"/>
      <c r="I1" s="170" t="s">
        <v>229</v>
      </c>
      <c r="J1" s="171" t="s">
        <v>228</v>
      </c>
      <c r="K1" s="172"/>
      <c r="L1" s="169"/>
      <c r="M1" s="169"/>
      <c r="N1" s="169"/>
      <c r="O1" s="169"/>
      <c r="P1" s="173"/>
      <c r="Q1" s="174"/>
      <c r="R1" s="170" t="s">
        <v>230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231</v>
      </c>
      <c r="D5" s="187" t="s">
        <v>21</v>
      </c>
      <c r="E5" s="186" t="s">
        <v>232</v>
      </c>
      <c r="F5" s="188" t="s">
        <v>233</v>
      </c>
      <c r="G5" s="186" t="s">
        <v>234</v>
      </c>
      <c r="H5" s="188" t="s">
        <v>235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6580583</v>
      </c>
      <c r="B6" s="196" t="s">
        <v>56</v>
      </c>
      <c r="C6" s="196" t="s">
        <v>57</v>
      </c>
      <c r="D6" s="197" t="s">
        <v>63</v>
      </c>
      <c r="E6" s="198">
        <v>939140.19416910456</v>
      </c>
      <c r="F6" s="198">
        <v>6539334.7321980782</v>
      </c>
      <c r="G6" s="198">
        <v>939162.94951287215</v>
      </c>
      <c r="H6" s="199">
        <v>6539228.9321735399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236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236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237</v>
      </c>
      <c r="F10" s="226"/>
      <c r="G10" s="227"/>
      <c r="H10" s="184"/>
      <c r="I10" s="184"/>
      <c r="J10" s="221" t="s">
        <v>238</v>
      </c>
      <c r="K10" s="222" t="s">
        <v>239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240</v>
      </c>
      <c r="C12" s="232">
        <v>6.3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241</v>
      </c>
      <c r="C13" s="235">
        <v>110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242</v>
      </c>
      <c r="C14" s="235">
        <v>4.7699999999999996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243</v>
      </c>
      <c r="C15" s="240">
        <f>C13*C14</f>
        <v>524.69999999999993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244</v>
      </c>
      <c r="C16" s="249">
        <f>+C15*0.05</f>
        <v>26.234999999999999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245</v>
      </c>
      <c r="K18" s="256" t="s">
        <v>83</v>
      </c>
      <c r="L18" s="257" t="s">
        <v>115</v>
      </c>
      <c r="M18" s="257" t="s">
        <v>238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101</v>
      </c>
      <c r="L21" s="253" t="s">
        <v>133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246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99</v>
      </c>
      <c r="L24" s="253" t="s">
        <v>133</v>
      </c>
      <c r="M24" s="253" t="s">
        <v>150</v>
      </c>
      <c r="N24" s="260">
        <v>30</v>
      </c>
      <c r="O24" s="260"/>
      <c r="P24" s="260"/>
      <c r="Q24" s="260"/>
      <c r="R24" s="261"/>
      <c r="S24" s="173"/>
    </row>
    <row r="25" spans="1:19" ht="14.25" customHeight="1">
      <c r="A25" s="267" t="s">
        <v>247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111</v>
      </c>
      <c r="L25" s="253" t="s">
        <v>133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248</v>
      </c>
      <c r="D26" s="222"/>
      <c r="E26" s="222"/>
      <c r="F26" s="269"/>
      <c r="J26" s="262" t="s">
        <v>154</v>
      </c>
      <c r="K26" s="253" t="s">
        <v>111</v>
      </c>
      <c r="L26" s="253" t="s">
        <v>128</v>
      </c>
      <c r="M26" s="253" t="s">
        <v>150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232</v>
      </c>
      <c r="B27" s="268"/>
      <c r="C27" s="207" t="s">
        <v>249</v>
      </c>
      <c r="D27" s="207"/>
      <c r="E27" s="207"/>
      <c r="F27" s="269"/>
      <c r="J27" s="262" t="s">
        <v>155</v>
      </c>
      <c r="K27" s="253" t="s">
        <v>96</v>
      </c>
      <c r="L27" s="253" t="s">
        <v>128</v>
      </c>
      <c r="M27" s="253" t="s">
        <v>156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233</v>
      </c>
      <c r="B28" s="268"/>
      <c r="C28" s="207" t="s">
        <v>250</v>
      </c>
      <c r="D28" s="207"/>
      <c r="E28" s="207"/>
      <c r="F28" s="269"/>
      <c r="J28" s="262" t="s">
        <v>157</v>
      </c>
      <c r="K28" s="253" t="s">
        <v>96</v>
      </c>
      <c r="L28" s="253" t="s">
        <v>123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234</v>
      </c>
      <c r="B29" s="268"/>
      <c r="C29" s="207" t="s">
        <v>251</v>
      </c>
      <c r="D29" s="207"/>
      <c r="E29" s="207"/>
      <c r="F29" s="269"/>
      <c r="J29" s="262" t="s">
        <v>158</v>
      </c>
      <c r="K29" s="253" t="s">
        <v>111</v>
      </c>
      <c r="L29" s="253" t="s">
        <v>138</v>
      </c>
      <c r="M29" s="253" t="s">
        <v>156</v>
      </c>
      <c r="N29" s="260">
        <v>5</v>
      </c>
      <c r="O29" s="260"/>
      <c r="P29" s="260"/>
      <c r="Q29" s="260"/>
      <c r="R29" s="261"/>
    </row>
    <row r="30" spans="1:19" ht="14.25" customHeight="1">
      <c r="A30" s="267" t="s">
        <v>235</v>
      </c>
      <c r="B30" s="268"/>
      <c r="C30" s="207" t="s">
        <v>252</v>
      </c>
      <c r="D30" s="207"/>
      <c r="E30" s="207"/>
      <c r="F30" s="269"/>
      <c r="J30" s="270" t="s">
        <v>159</v>
      </c>
      <c r="K30" s="271" t="s">
        <v>111</v>
      </c>
      <c r="L30" s="271" t="s">
        <v>123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240</v>
      </c>
      <c r="B31" s="268"/>
      <c r="C31" s="207" t="s">
        <v>253</v>
      </c>
      <c r="D31" s="207"/>
      <c r="E31" s="211"/>
      <c r="F31" s="269"/>
    </row>
    <row r="32" spans="1:19" ht="14.25" customHeight="1">
      <c r="A32" s="267" t="s">
        <v>241</v>
      </c>
      <c r="B32" s="268"/>
      <c r="C32" s="207" t="s">
        <v>254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242</v>
      </c>
      <c r="B33" s="274"/>
      <c r="C33" s="207" t="s">
        <v>255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243</v>
      </c>
      <c r="B34" s="274"/>
      <c r="C34" s="207" t="s">
        <v>256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244</v>
      </c>
      <c r="B35" s="274"/>
      <c r="C35" s="222" t="s">
        <v>257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258</v>
      </c>
      <c r="B36" s="274"/>
      <c r="C36" s="222" t="s">
        <v>259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260</v>
      </c>
      <c r="B37" s="284"/>
      <c r="C37" s="243" t="s">
        <v>261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228</v>
      </c>
      <c r="B41" s="172"/>
      <c r="C41" s="169"/>
      <c r="D41" s="169"/>
      <c r="E41" s="169"/>
      <c r="F41" s="169"/>
      <c r="G41" s="170" t="s">
        <v>262</v>
      </c>
      <c r="H41" s="171" t="s">
        <v>228</v>
      </c>
      <c r="I41" s="172"/>
      <c r="J41" s="169"/>
      <c r="K41" s="169"/>
      <c r="L41" s="169"/>
      <c r="M41" s="169"/>
      <c r="Q41" s="170" t="s">
        <v>263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264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265</v>
      </c>
      <c r="B47" s="299"/>
      <c r="C47" s="299"/>
      <c r="D47" s="299"/>
      <c r="E47" s="299"/>
      <c r="F47" s="299"/>
      <c r="G47" s="300"/>
      <c r="H47" s="301" t="s">
        <v>266</v>
      </c>
      <c r="I47" s="302" t="s">
        <v>267</v>
      </c>
      <c r="J47" s="303"/>
      <c r="K47" s="302" t="s">
        <v>268</v>
      </c>
      <c r="L47" s="303"/>
      <c r="M47" s="302" t="s">
        <v>269</v>
      </c>
      <c r="N47" s="303"/>
      <c r="O47" s="302" t="s">
        <v>270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271</v>
      </c>
      <c r="B49" s="311" t="s">
        <v>272</v>
      </c>
      <c r="C49" s="312" t="s">
        <v>84</v>
      </c>
      <c r="D49" s="313" t="s">
        <v>273</v>
      </c>
      <c r="E49" s="314" t="s">
        <v>274</v>
      </c>
      <c r="F49" s="314" t="s">
        <v>275</v>
      </c>
      <c r="G49" s="314" t="s">
        <v>276</v>
      </c>
      <c r="H49" s="315"/>
      <c r="I49" s="310" t="s">
        <v>277</v>
      </c>
      <c r="J49" s="310" t="s">
        <v>278</v>
      </c>
      <c r="K49" s="316" t="s">
        <v>277</v>
      </c>
      <c r="L49" s="317" t="s">
        <v>278</v>
      </c>
      <c r="M49" s="316" t="s">
        <v>277</v>
      </c>
      <c r="N49" s="317" t="s">
        <v>278</v>
      </c>
      <c r="O49" s="316" t="s">
        <v>277</v>
      </c>
      <c r="P49" s="317" t="s">
        <v>278</v>
      </c>
      <c r="Q49" s="318" t="s">
        <v>279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280</v>
      </c>
      <c r="B51" s="329" t="s">
        <v>280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3</v>
      </c>
      <c r="M51" s="334"/>
      <c r="N51" s="335">
        <v>2</v>
      </c>
      <c r="O51" s="334"/>
      <c r="P51" s="335">
        <v>1</v>
      </c>
      <c r="Q51" s="333">
        <v>1</v>
      </c>
    </row>
    <row r="52" spans="1:256">
      <c r="A52" s="336" t="s">
        <v>281</v>
      </c>
      <c r="B52" s="337" t="s">
        <v>282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283</v>
      </c>
      <c r="B53" s="337" t="s">
        <v>284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285</v>
      </c>
      <c r="B54" s="337" t="s">
        <v>286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/>
      <c r="M54" s="342" t="s">
        <v>146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287</v>
      </c>
      <c r="B55" s="337" t="s">
        <v>288</v>
      </c>
      <c r="C55" s="344" t="s">
        <v>96</v>
      </c>
      <c r="D55" s="339">
        <v>7</v>
      </c>
      <c r="E55" s="339">
        <v>40</v>
      </c>
      <c r="F55" s="340" t="s">
        <v>97</v>
      </c>
      <c r="G55" s="341"/>
      <c r="H55" s="324"/>
      <c r="I55" s="341"/>
      <c r="J55" s="341"/>
      <c r="K55" s="342" t="s">
        <v>149</v>
      </c>
      <c r="L55" s="343">
        <v>3</v>
      </c>
      <c r="M55" s="342" t="s">
        <v>155</v>
      </c>
      <c r="N55" s="343">
        <v>2</v>
      </c>
      <c r="O55" s="342" t="s">
        <v>157</v>
      </c>
      <c r="P55" s="343">
        <v>1</v>
      </c>
      <c r="Q55" s="341">
        <v>3</v>
      </c>
    </row>
    <row r="56" spans="1:256" ht="33.75">
      <c r="A56" s="336" t="s">
        <v>289</v>
      </c>
      <c r="B56" s="337" t="s">
        <v>290</v>
      </c>
      <c r="C56" s="344" t="s">
        <v>99</v>
      </c>
      <c r="D56" s="339">
        <v>6</v>
      </c>
      <c r="E56" s="339">
        <v>6</v>
      </c>
      <c r="F56" s="340" t="s">
        <v>97</v>
      </c>
      <c r="G56" s="341"/>
      <c r="H56" s="324"/>
      <c r="I56" s="341"/>
      <c r="J56" s="341"/>
      <c r="K56" s="342" t="s">
        <v>151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291</v>
      </c>
      <c r="B57" s="337" t="s">
        <v>292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 t="s">
        <v>147</v>
      </c>
      <c r="L57" s="343">
        <v>3</v>
      </c>
      <c r="M57" s="342"/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293</v>
      </c>
      <c r="B58" s="337" t="s">
        <v>294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295</v>
      </c>
      <c r="B59" s="337" t="s">
        <v>296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297</v>
      </c>
      <c r="B60" s="337" t="s">
        <v>298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/>
      <c r="O60" s="342" t="s">
        <v>148</v>
      </c>
      <c r="P60" s="343">
        <v>1</v>
      </c>
      <c r="Q60" s="341">
        <v>1</v>
      </c>
    </row>
    <row r="61" spans="1:256">
      <c r="A61" s="336" t="s">
        <v>299</v>
      </c>
      <c r="B61" s="337" t="s">
        <v>299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300</v>
      </c>
      <c r="B62" s="346" t="s">
        <v>301</v>
      </c>
      <c r="C62" s="347" t="s">
        <v>111</v>
      </c>
      <c r="D62" s="348">
        <v>0</v>
      </c>
      <c r="E62" s="348">
        <v>50</v>
      </c>
      <c r="F62" s="349" t="s">
        <v>97</v>
      </c>
      <c r="G62" s="350"/>
      <c r="H62" s="324"/>
      <c r="I62" s="350" t="s">
        <v>158</v>
      </c>
      <c r="J62" s="350">
        <v>2</v>
      </c>
      <c r="K62" s="351" t="s">
        <v>153</v>
      </c>
      <c r="L62" s="352">
        <v>4</v>
      </c>
      <c r="M62" s="351" t="s">
        <v>154</v>
      </c>
      <c r="N62" s="352">
        <v>3</v>
      </c>
      <c r="O62" s="351" t="s">
        <v>159</v>
      </c>
      <c r="P62" s="352">
        <v>1</v>
      </c>
      <c r="Q62" s="350">
        <v>4</v>
      </c>
    </row>
    <row r="63" spans="1:256" ht="27.75" customHeight="1" thickBot="1">
      <c r="H63" s="353" t="s">
        <v>279</v>
      </c>
      <c r="I63" s="354">
        <v>1</v>
      </c>
      <c r="J63" s="355"/>
      <c r="K63" s="354">
        <v>5</v>
      </c>
      <c r="L63" s="355"/>
      <c r="M63" s="354">
        <v>3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B79CF7A-2120-45CF-9DF8-94C2A0C9898A}">
      <formula1>0</formula1>
      <formula2>50</formula2>
    </dataValidation>
    <dataValidation type="date" allowBlank="1" showErrorMessage="1" errorTitle="Date du prélèvement (jj/mm/aaaa)" sqref="D6:H6" xr:uid="{85466F82-0DD7-4600-B330-36858BD5FBE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B3BE-485B-4FDD-BEA5-B7451954863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225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74010</v>
      </c>
      <c r="G23" s="32">
        <v>939216</v>
      </c>
      <c r="H23" s="32">
        <v>6539018</v>
      </c>
      <c r="I23" s="32">
        <v>416</v>
      </c>
      <c r="J23" s="32" t="s">
        <v>59</v>
      </c>
      <c r="K23" s="31">
        <v>939140.19416910456</v>
      </c>
      <c r="L23" s="31">
        <v>6539334.7321980782</v>
      </c>
      <c r="M23" s="31">
        <v>939162.94951287215</v>
      </c>
      <c r="N23" s="31">
        <v>6539228.9321735399</v>
      </c>
      <c r="O23" s="32">
        <v>6.3</v>
      </c>
      <c r="P23" s="32">
        <v>110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226</v>
      </c>
      <c r="B26" s="39" t="s">
        <v>227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4.7699999999999996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40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6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50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15</v>
      </c>
      <c r="H66" s="89"/>
      <c r="I66" s="89">
        <v>2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10</v>
      </c>
      <c r="H67" s="89"/>
      <c r="I67" s="89">
        <v>1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101</v>
      </c>
      <c r="E68" s="89" t="s">
        <v>133</v>
      </c>
      <c r="F68" s="89" t="s">
        <v>145</v>
      </c>
      <c r="G68" s="92">
        <v>20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15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20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99</v>
      </c>
      <c r="E71" s="89" t="s">
        <v>133</v>
      </c>
      <c r="F71" s="89" t="s">
        <v>150</v>
      </c>
      <c r="G71" s="92">
        <v>30</v>
      </c>
      <c r="H71" s="89"/>
      <c r="I71" s="89">
        <v>2</v>
      </c>
      <c r="J71" s="92" t="s">
        <v>152</v>
      </c>
      <c r="K71" s="89">
        <v>1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111</v>
      </c>
      <c r="E72" s="89" t="s">
        <v>133</v>
      </c>
      <c r="F72" s="89" t="s">
        <v>150</v>
      </c>
      <c r="G72" s="92">
        <v>15</v>
      </c>
      <c r="H72" s="89"/>
      <c r="I72" s="89">
        <v>1</v>
      </c>
      <c r="J72" s="92" t="s">
        <v>152</v>
      </c>
      <c r="K72" s="89">
        <v>1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111</v>
      </c>
      <c r="E73" s="89" t="s">
        <v>128</v>
      </c>
      <c r="F73" s="89" t="s">
        <v>150</v>
      </c>
      <c r="G73" s="92">
        <v>15</v>
      </c>
      <c r="H73" s="89"/>
      <c r="I73" s="89">
        <v>1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128</v>
      </c>
      <c r="F74" s="89" t="s">
        <v>156</v>
      </c>
      <c r="G74" s="92">
        <v>25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123</v>
      </c>
      <c r="F75" s="89" t="s">
        <v>156</v>
      </c>
      <c r="G75" s="92">
        <v>10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111</v>
      </c>
      <c r="E76" s="89" t="s">
        <v>138</v>
      </c>
      <c r="F76" s="89" t="s">
        <v>156</v>
      </c>
      <c r="G76" s="92">
        <v>5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111</v>
      </c>
      <c r="E77" s="89" t="s">
        <v>123</v>
      </c>
      <c r="F77" s="89" t="s">
        <v>156</v>
      </c>
      <c r="G77" s="92">
        <v>10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/>
      <c r="G90" s="92">
        <v>3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2</v>
      </c>
      <c r="F91" s="92"/>
      <c r="G91" s="92">
        <v>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324</v>
      </c>
      <c r="F92" s="92">
        <v>330</v>
      </c>
      <c r="G92" s="92">
        <v>100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3</v>
      </c>
      <c r="F93" s="92">
        <v>1</v>
      </c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884</v>
      </c>
      <c r="F94" s="92">
        <v>2185</v>
      </c>
      <c r="G94" s="92">
        <v>113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67</v>
      </c>
      <c r="F95" s="92">
        <v>55</v>
      </c>
      <c r="G95" s="92">
        <v>20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2</v>
      </c>
      <c r="F96" s="92">
        <v>1</v>
      </c>
      <c r="G96" s="92">
        <v>3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357</v>
      </c>
      <c r="F97" s="92">
        <v>9</v>
      </c>
      <c r="G97" s="92">
        <v>190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</v>
      </c>
      <c r="F98" s="92">
        <v>1</v>
      </c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7</v>
      </c>
      <c r="F99" s="92">
        <v>1</v>
      </c>
      <c r="G99" s="92">
        <v>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2</v>
      </c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35</v>
      </c>
      <c r="F101" s="92">
        <v>36</v>
      </c>
      <c r="G101" s="92">
        <v>70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15</v>
      </c>
      <c r="F102" s="92">
        <v>4</v>
      </c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>
        <v>4</v>
      </c>
      <c r="G103" s="92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528</v>
      </c>
      <c r="F104" s="92">
        <v>138</v>
      </c>
      <c r="G104" s="92">
        <v>281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 t="s">
        <v>206</v>
      </c>
      <c r="F105" s="92" t="s">
        <v>206</v>
      </c>
      <c r="G105" s="92" t="s">
        <v>206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 t="s">
        <v>206</v>
      </c>
      <c r="F106" s="92" t="s">
        <v>206</v>
      </c>
      <c r="G106" s="92" t="s">
        <v>206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11</v>
      </c>
      <c r="F108" s="92"/>
      <c r="G108" s="92">
        <v>3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3</v>
      </c>
      <c r="F109" s="92"/>
      <c r="G109" s="92">
        <v>5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250</v>
      </c>
      <c r="F111" s="92">
        <v>80</v>
      </c>
      <c r="G111" s="92">
        <v>250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/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5</v>
      </c>
      <c r="F113" s="92">
        <v>2</v>
      </c>
      <c r="G113" s="92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 t="s">
        <v>206</v>
      </c>
      <c r="F114" s="92" t="s">
        <v>206</v>
      </c>
      <c r="G114" s="92" t="s">
        <v>206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32AC4A34-D904-408D-9569-45D6E91DAA0E}">
      <formula1>$T$2:$T$3</formula1>
    </dataValidation>
    <dataValidation type="list" allowBlank="1" showErrorMessage="1" errorTitle="Bocal de regroupement" sqref="F78" xr:uid="{5667AE42-0F59-4B34-9497-26BA324C6B19}">
      <formula1>#REF!</formula1>
    </dataValidation>
    <dataValidation type="list" allowBlank="1" showErrorMessage="1" errorTitle="Abondance végétation de 0 à 5" sqref="K78" xr:uid="{7F7431D5-8FEF-4848-A250-BBE1540253B4}">
      <formula1>#REF!</formula1>
    </dataValidation>
    <dataValidation type="list" allowBlank="1" showErrorMessage="1" errorTitle="Intensité du comatage de 0 à 5" sqref="H78" xr:uid="{A3314B4F-354E-4592-BE0C-50DF8780460D}">
      <formula1>#REF!</formula1>
    </dataValidation>
    <dataValidation type="list" allowBlank="1" showErrorMessage="1" errorTitle="Codage SANDRE svp" sqref="E78" xr:uid="{31F13CF6-965D-44D7-A9A8-9EF74B8C8BA0}">
      <formula1>#REF!</formula1>
    </dataValidation>
    <dataValidation type="list" allowBlank="1" showInputMessage="1" showErrorMessage="1" sqref="D78 IV67:IV78" xr:uid="{AB7D9279-4404-4B0A-9E6A-1B96E4AC63DB}">
      <formula1>#REF!</formula1>
    </dataValidation>
    <dataValidation type="list" allowBlank="1" errorTitle="Codage SANDRE svp" sqref="E66:E77" xr:uid="{5868DBAF-1724-4585-8F78-A2B26D074D04}">
      <formula1>"N1, N3, N5 , N6"</formula1>
    </dataValidation>
    <dataValidation type="list" allowBlank="1" showInputMessage="1" sqref="D67:D77" xr:uid="{9966B433-876E-4881-B29A-AC1B5082D17D}">
      <formula1>"S1, S2, S3, S9, S10, S11, S18, S24, S25, S28, S29, S30"</formula1>
    </dataValidation>
    <dataValidation allowBlank="1" showErrorMessage="1" errorTitle="Altitude en mètres" sqref="K23:N23" xr:uid="{59F3F13E-D4E0-451D-83E8-E8759A1CB635}"/>
    <dataValidation type="list" allowBlank="1" errorTitle="Bocal de regroupement" sqref="F66:F77" xr:uid="{1298F74D-8AD7-427D-A1AC-A4D61F65548B}">
      <formula1>"PhA , PhB, PhC"</formula1>
    </dataValidation>
    <dataValidation type="list" allowBlank="1" errorTitle="Intensité du comatage de 0 à 5" sqref="H66:H77" xr:uid="{B8BC9196-B70E-4BC3-BE60-F27BEBD6DE86}">
      <formula1>"0, 1, 2, 3, 4, 5"</formula1>
    </dataValidation>
    <dataValidation type="list" allowBlank="1" errorTitle="Stabilité ou non du substrat" sqref="I66:I77" xr:uid="{154C591A-D966-49B3-A692-4D901C69F380}">
      <formula1>"stable , moyennement stable , instable"</formula1>
    </dataValidation>
    <dataValidation type="list" allowBlank="1" errorTitle="Abondance végétation de 0 à 5" sqref="K66:K77" xr:uid="{FB4A602F-C057-4DB9-9018-01AD39FAB520}">
      <formula1>"0, 1, 2, 3, 4, 5"</formula1>
    </dataValidation>
    <dataValidation type="list" allowBlank="1" errorTitle="Choisir une des 4 catégories" error="Vous devez indiquer une des 4 catégories de la liste déroulante" sqref="I39:I50" xr:uid="{EA4BD830-E943-4731-B713-2718C3768025}">
      <formula1>"D, M, MNR, P"</formula1>
    </dataValidation>
    <dataValidation type="list" allowBlank="1" sqref="D66" xr:uid="{C1A06FAB-0871-49BA-8173-0458AD8E71A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F2D4F1F-11C8-45D6-B24C-699166C9021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048618D-2068-4141-8821-2FD537B6A46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C3E8AEC-9273-44A9-A505-46A575734D5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DDF7C95-AB99-4D0E-AFCC-5A26EF9D64CC}">
      <formula1>1</formula1>
      <formula2>3</formula2>
    </dataValidation>
    <dataValidation allowBlank="1" showErrorMessage="1" promptTitle="ATTENTION" prompt="en Lambert II étendu" sqref="G23 E27:E28" xr:uid="{F4D803AE-2405-48F7-9915-D26A5A7A1E78}"/>
    <dataValidation type="textLength" allowBlank="1" showInputMessage="1" showErrorMessage="1" sqref="A41:E41 IS42:IV42" xr:uid="{D3A8A31F-0DB7-45EB-AAA8-3C8F00A06D50}">
      <formula1>0</formula1>
      <formula2>50</formula2>
    </dataValidation>
    <dataValidation type="whole" allowBlank="1" showErrorMessage="1" errorTitle="Altitude en mètres" sqref="I23:I28" xr:uid="{DD5540BB-2B28-4559-849C-5199CE60740D}">
      <formula1>0</formula1>
      <formula2>4000</formula2>
    </dataValidation>
    <dataValidation type="decimal" allowBlank="1" showErrorMessage="1" errorTitle="Recouvrement en % de 0 à 100" sqref="H39:H50" xr:uid="{68A95B74-39B0-486E-889F-2E46381D64E4}">
      <formula1>0</formula1>
      <formula2>100</formula2>
    </dataValidation>
    <dataValidation type="textLength" operator="equal" allowBlank="1" showErrorMessage="1" errorTitle="Code INSEE selon le type 00000" sqref="F23" xr:uid="{D8B759D5-E71A-48B2-896B-B59C5A814D65}">
      <formula1>5</formula1>
      <formula2>0</formula2>
    </dataValidation>
    <dataValidation type="date" allowBlank="1" showErrorMessage="1" errorTitle="Date du prélèvement (jj/mm/aaaa)" sqref="IV40" xr:uid="{373003FE-EEDC-492C-BB83-F8E6331604D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2019-01-23T06:49:29Z</dcterms:created>
  <dcterms:modified xsi:type="dcterms:W3CDTF">2019-01-23T06:50:34Z</dcterms:modified>
</cp:coreProperties>
</file>