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GLAMA\19013_GLAMA_exports\"/>
    </mc:Choice>
  </mc:AlternateContent>
  <xr:revisionPtr revIDLastSave="0" documentId="13_ncr:1_{FBECC632-B4B4-4A22-8EA0-F544EB019633}" xr6:coauthVersionLast="44" xr6:coauthVersionMax="44" xr10:uidLastSave="{00000000-0000-0000-0000-000000000000}"/>
  <bookViews>
    <workbookView xWindow="-120" yWindow="-120" windowWidth="24240" windowHeight="13140" xr2:uid="{D1DF68B0-3513-45B6-8483-B4445F4F960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B67" i="2"/>
  <c r="B68" i="2"/>
  <c r="B69" i="2"/>
  <c r="B70" i="2"/>
  <c r="B71" i="2"/>
  <c r="B72" i="2"/>
  <c r="B73" i="2"/>
  <c r="B74" i="2"/>
  <c r="B75" i="2"/>
  <c r="B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<sst xmlns="http://schemas.openxmlformats.org/spreadsheetml/2006/main" count="587" uniqueCount="275">
  <si>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</si>
  <si>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</si>
  <si>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</si>
  <si>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</si>
  <si>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</si>
  <si>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</si>
  <si>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</si>
  <si>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</si>
  <si>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</si>
  <si>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</si>
  <si>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</si>
  <si>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</si>
  <si>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</si>
  <si>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GLANDON</t>
  </si>
  <si>
    <t>GLANDON A STE-MARIE-DE-CUINES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</si>
  <si>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</si>
  <si>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</si>
  <si>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</si>
  <si>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</si>
  <si>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</si>
  <si>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</si>
  <si>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</si>
  <si>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</si>
  <si>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</si>
  <si>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</si>
  <si>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</si>
  <si>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</si>
  <si>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</si>
  <si>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</si>
  <si>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</si>
  <si>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</si>
  <si>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</si>
  <si>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</si>
  <si>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</si>
  <si>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</si>
  <si>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</si>
  <si>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</si>
  <si>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</si>
  <si>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</si>
  <si>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</si>
  <si>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</si>
  <si>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</si>
  <si>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</si>
  <si>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</si>
  <si>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</si>
  <si>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</si>
  <si>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</si>
  <si>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</si>
  <si>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</si>
  <si>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N6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</si>
  <si>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</si>
  <si>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</si>
  <si>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</si>
  <si>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</si>
  <si>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</si>
  <si>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</si>
  <si>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</si>
  <si>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</si>
  <si>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</si>
  <si>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</si>
  <si>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</si>
  <si>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</si>
  <si>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</si>
  <si>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</si>
  <si>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</si>
  <si>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</si>
  <si>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</si>
  <si>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</si>
  <si>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</si>
  <si>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N1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</si>
  <si>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</si>
  <si>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</si>
  <si>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</si>
  <si>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</si>
  <si>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</si>
  <si>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</si>
  <si>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</si>
  <si>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</si>
  <si>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</si>
  <si>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</si>
  <si>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</si>
  <si>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</si>
  <si>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</si>
  <si>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</si>
  <si>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</si>
  <si>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</si>
  <si>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</si>
  <si>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</si>
  <si>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</si>
  <si>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</si>
  <si>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</si>
  <si>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</si>
  <si>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</si>
  <si>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</si>
  <si>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</si>
  <si>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</si>
  <si>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</si>
  <si>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</si>
  <si>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</si>
  <si>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</si>
  <si>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</si>
  <si>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</si>
  <si>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</si>
  <si>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</si>
  <si>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</si>
  <si>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</si>
  <si>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</si>
  <si>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</si>
  <si>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</si>
  <si>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</si>
  <si>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</si>
  <si>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</si>
  <si>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</si>
  <si>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</si>
  <si>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</si>
  <si>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</si>
  <si>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</si>
  <si>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</si>
  <si>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</si>
  <si>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</si>
  <si>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</si>
  <si>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</si>
  <si>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</si>
  <si>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</si>
  <si>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</si>
  <si>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</si>
  <si>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</si>
  <si>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</si>
  <si>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</si>
  <si>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</si>
  <si>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</si>
  <si>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</si>
  <si>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</si>
  <si>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</si>
  <si>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</si>
  <si>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</si>
  <si>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</si>
  <si>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</si>
  <si>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</si>
  <si>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</si>
  <si>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</si>
  <si>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</si>
  <si>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</si>
  <si>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</si>
  <si>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</si>
  <si>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</si>
  <si>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</si>
  <si>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</si>
  <si>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</si>
  <si>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</si>
  <si>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</si>
  <si>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</si>
  <si>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</si>
  <si>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</si>
  <si>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</si>
  <si>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</si>
  <si>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</si>
  <si>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</si>
  <si>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</si>
  <si>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</si>
  <si>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</si>
  <si>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</si>
  <si>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</si>
  <si>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</si>
  <si>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</si>
  <si>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</si>
  <si>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</si>
  <si>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</si>
  <si>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</si>
  <si>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</si>
  <si>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</si>
  <si>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</si>
  <si>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</si>
  <si>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</si>
  <si>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</si>
  <si>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</si>
  <si>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</si>
  <si>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</si>
  <si>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</si>
  <si>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</si>
  <si>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</si>
  <si>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</si>
  <si>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</si>
  <si>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</si>
  <si>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</si>
  <si>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</si>
  <si>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</si>
  <si>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</si>
  <si>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</si>
  <si>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</si>
  <si>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</si>
  <si>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</si>
  <si>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</si>
  <si>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</si>
  <si>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06580713</t>
  </si>
  <si>
    <t>SAINTE-MARIE-DE-CUINES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</si>
  <si>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</si>
  <si>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</si>
  <si>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</si>
  <si>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</si>
  <si>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</si>
  <si>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</si>
  <si>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</si>
  <si>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</si>
  <si>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</si>
  <si>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</si>
  <si>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</si>
  <si>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</si>
  <si>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</si>
  <si>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</si>
  <si>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</si>
  <si>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</si>
  <si>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</si>
  <si>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</si>
  <si>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</si>
  <si>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</si>
  <si>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</si>
  <si>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</si>
  <si>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</si>
  <si>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</si>
  <si>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</si>
  <si>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</si>
  <si>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</si>
  <si>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</si>
  <si>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</si>
  <si>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</si>
  <si>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</si>
  <si>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</si>
  <si>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</si>
  <si>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</si>
  <si>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</si>
  <si>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</si>
  <si>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</si>
  <si>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</si>
  <si>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</si>
  <si>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</si>
  <si>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</si>
  <si>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</si>
  <si>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</si>
  <si>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</si>
  <si>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</si>
  <si>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</si>
  <si>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</si>
  <si>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</si>
  <si>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</si>
  <si>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</si>
  <si>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</si>
  <si>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</si>
  <si>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</si>
  <si>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</si>
  <si>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</si>
  <si>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Rhabdiopteryx</t>
  </si>
  <si>
    <t>10</t>
  </si>
  <si>
    <t>Hydropsyche</t>
  </si>
  <si>
    <t>212</t>
  </si>
  <si>
    <t>sF. Limnephilinae</t>
  </si>
  <si>
    <t>3163</t>
  </si>
  <si>
    <t>Rhyacophila</t>
  </si>
  <si>
    <t>183</t>
  </si>
  <si>
    <t>Baetis</t>
  </si>
  <si>
    <t>364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</si>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</sst>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C9EF1B0-F52B-4C87-B437-46F47F196D13}"/>
    <cellStyle name="Normal_résultats" xfId="1" xr:uid="{31DB1FCF-897C-4020-81F5-FC454E5FC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GLAMA/19013_GLAMA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GLAMA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DC9F-EB8D-43B3-AE86-7BBC9888649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6580713</v>
      </c>
      <c r="B6" s="27" t="s">
        <v>13</v>
      </c>
      <c r="C6" s="27" t="s">
        <v>14</v>
      </c>
      <c r="D6" s="28" t="s">
        <v>15</v>
      </c>
      <c r="E6" s="27">
        <v>957414.68466810894</v>
      </c>
      <c r="F6" s="27">
        <v>6475513.0387521656</v>
      </c>
      <c r="G6" s="27">
        <v>957531.37686161906</v>
      </c>
      <c r="H6" s="29">
        <v>6475610.1571646426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168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6.9333333333333336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1164.8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58.24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46</v>
      </c>
      <c r="L21" s="82" t="s">
        <v>49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49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47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61</v>
      </c>
      <c r="L26" s="82" t="s">
        <v>49</v>
      </c>
      <c r="M26" s="82" t="s">
        <v>55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43</v>
      </c>
      <c r="M27" s="82" t="s">
        <v>66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69</v>
      </c>
      <c r="M28" s="82" t="s">
        <v>66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61</v>
      </c>
      <c r="L29" s="82" t="s">
        <v>43</v>
      </c>
      <c r="M29" s="82" t="s">
        <v>66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61</v>
      </c>
      <c r="L30" s="103" t="s">
        <v>69</v>
      </c>
      <c r="M30" s="103" t="s">
        <v>66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69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49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49</v>
      </c>
      <c r="J46" s="127"/>
      <c r="K46" s="128" t="s">
        <v>47</v>
      </c>
      <c r="L46" s="129"/>
      <c r="M46" s="128" t="s">
        <v>43</v>
      </c>
      <c r="N46" s="129"/>
      <c r="O46" s="128" t="s">
        <v>69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48</v>
      </c>
      <c r="F55" s="172" t="s">
        <v>126</v>
      </c>
      <c r="G55" s="173"/>
      <c r="H55" s="156"/>
      <c r="I55" s="173" t="s">
        <v>57</v>
      </c>
      <c r="J55" s="173">
        <v>3</v>
      </c>
      <c r="K55" s="174" t="s">
        <v>53</v>
      </c>
      <c r="L55" s="175">
        <v>4</v>
      </c>
      <c r="M55" s="174" t="s">
        <v>65</v>
      </c>
      <c r="N55" s="175">
        <v>2</v>
      </c>
      <c r="O55" s="174" t="s">
        <v>68</v>
      </c>
      <c r="P55" s="175">
        <v>1</v>
      </c>
      <c r="Q55" s="173">
        <v>4</v>
      </c>
    </row>
    <row r="56" spans="1:256" ht="33.75">
      <c r="A56" s="168" t="s">
        <v>127</v>
      </c>
      <c r="B56" s="169" t="s">
        <v>128</v>
      </c>
      <c r="C56" s="176" t="s">
        <v>46</v>
      </c>
      <c r="D56" s="171">
        <v>6</v>
      </c>
      <c r="E56" s="171">
        <v>4</v>
      </c>
      <c r="F56" s="172" t="s">
        <v>123</v>
      </c>
      <c r="G56" s="173"/>
      <c r="H56" s="156"/>
      <c r="I56" s="173" t="s">
        <v>48</v>
      </c>
      <c r="J56" s="173">
        <v>3</v>
      </c>
      <c r="K56" s="174" t="s">
        <v>45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129</v>
      </c>
      <c r="B57" s="169" t="s">
        <v>130</v>
      </c>
      <c r="C57" s="170" t="s">
        <v>51</v>
      </c>
      <c r="D57" s="171">
        <v>5</v>
      </c>
      <c r="E57" s="171">
        <v>4</v>
      </c>
      <c r="F57" s="172" t="s">
        <v>123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114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61</v>
      </c>
      <c r="D62" s="180">
        <v>0</v>
      </c>
      <c r="E62" s="180">
        <v>43</v>
      </c>
      <c r="F62" s="181" t="s">
        <v>126</v>
      </c>
      <c r="G62" s="182"/>
      <c r="H62" s="156"/>
      <c r="I62" s="182" t="s">
        <v>63</v>
      </c>
      <c r="J62" s="182">
        <v>4</v>
      </c>
      <c r="K62" s="183" t="s">
        <v>60</v>
      </c>
      <c r="L62" s="184">
        <v>3</v>
      </c>
      <c r="M62" s="183" t="s">
        <v>71</v>
      </c>
      <c r="N62" s="184">
        <v>2</v>
      </c>
      <c r="O62" s="183" t="s">
        <v>73</v>
      </c>
      <c r="P62" s="184">
        <v>1</v>
      </c>
      <c r="Q62" s="182">
        <v>4</v>
      </c>
    </row>
    <row r="63" spans="1:256" ht="27.75" customHeight="1" thickBot="1">
      <c r="H63" s="185" t="s">
        <v>111</v>
      </c>
      <c r="I63" s="186">
        <v>3</v>
      </c>
      <c r="J63" s="187"/>
      <c r="K63" s="186">
        <v>3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B730BDD-083B-48F2-9DF4-B24716D28A6D}">
      <formula1>0</formula1>
      <formula2>50</formula2>
    </dataValidation>
    <dataValidation type="date" allowBlank="1" showErrorMessage="1" errorTitle="Date du prélèvement (jj/mm/aaaa)" sqref="D6:H6" xr:uid="{74191397-8A8E-4B63-8436-E62D863ABE9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EF6A-0340-4B48-BADA-71E54BDEF6D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73255</v>
      </c>
      <c r="G23" s="235">
        <v>957497</v>
      </c>
      <c r="H23" s="235">
        <v>6475580</v>
      </c>
      <c r="I23" s="235">
        <v>547</v>
      </c>
      <c r="J23" s="235" t="s">
        <v>196</v>
      </c>
      <c r="K23" s="234">
        <v>957414.68466810894</v>
      </c>
      <c r="L23" s="234">
        <v>6475513.0387521656</v>
      </c>
      <c r="M23" s="234">
        <v>957531.37686161906</v>
      </c>
      <c r="N23" s="234">
        <v>6475610.1571646426</v>
      </c>
      <c r="O23" s="235">
        <v>14</v>
      </c>
      <c r="P23" s="235">
        <v>168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GLAMA_2019-02-13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78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06580713</v>
      </c>
      <c r="B39" s="278" t="str">
        <f>C23</f>
        <v>GLANDON</v>
      </c>
      <c r="C39" s="278" t="str">
        <f>D23</f>
        <v>GLANDON A STE-MARIE-DE-CUINES</v>
      </c>
      <c r="D39" s="279" t="str">
        <f>D26</f>
        <v>13/02/2019</v>
      </c>
      <c r="E39" s="280">
        <v>6.9333333333333336</v>
      </c>
      <c r="F39" s="281" t="s">
        <v>215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48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46</v>
      </c>
      <c r="H44" s="284">
        <v>4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51</v>
      </c>
      <c r="H45" s="284">
        <v>4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139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141</v>
      </c>
      <c r="H49" s="284"/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61</v>
      </c>
      <c r="H50" s="287">
        <v>43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69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49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06580713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06580713</v>
      </c>
      <c r="B67" s="311" t="str">
        <f>+B$66</f>
        <v>13/02/2019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 t="s">
        <v>234</v>
      </c>
      <c r="K67" s="283">
        <v>1</v>
      </c>
      <c r="T67"/>
    </row>
    <row r="68" spans="1:256" ht="14.25">
      <c r="A68" s="310" t="str">
        <f t="shared" ref="A68:B77" si="0">+A$66</f>
        <v>06580713</v>
      </c>
      <c r="B68" s="311" t="str">
        <f t="shared" si="0"/>
        <v>13/02/2019</v>
      </c>
      <c r="C68" s="309" t="s">
        <v>48</v>
      </c>
      <c r="D68" s="283" t="s">
        <v>46</v>
      </c>
      <c r="E68" s="283" t="s">
        <v>49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06580713</v>
      </c>
      <c r="B69" s="311" t="str">
        <f t="shared" si="0"/>
        <v>13/02/2019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06580713</v>
      </c>
      <c r="B70" s="311" t="str">
        <f t="shared" si="0"/>
        <v>13/02/2019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10</v>
      </c>
      <c r="H70" s="283"/>
      <c r="I70" s="283">
        <v>0</v>
      </c>
      <c r="J70" s="284" t="s">
        <v>234</v>
      </c>
      <c r="K70" s="283">
        <v>2</v>
      </c>
      <c r="T70"/>
    </row>
    <row r="71" spans="1:256" ht="14.25">
      <c r="A71" s="310" t="str">
        <f t="shared" si="0"/>
        <v>06580713</v>
      </c>
      <c r="B71" s="311" t="str">
        <f t="shared" si="0"/>
        <v>13/02/2019</v>
      </c>
      <c r="C71" s="309" t="s">
        <v>57</v>
      </c>
      <c r="D71" s="283" t="s">
        <v>54</v>
      </c>
      <c r="E71" s="283" t="s">
        <v>49</v>
      </c>
      <c r="F71" s="283" t="s">
        <v>55</v>
      </c>
      <c r="G71" s="284">
        <v>15</v>
      </c>
      <c r="H71" s="283"/>
      <c r="I71" s="283">
        <v>0</v>
      </c>
      <c r="J71" s="284" t="s">
        <v>234</v>
      </c>
      <c r="K71" s="283">
        <v>1</v>
      </c>
      <c r="T71"/>
    </row>
    <row r="72" spans="1:256" ht="14.25">
      <c r="A72" s="310" t="str">
        <f t="shared" si="0"/>
        <v>06580713</v>
      </c>
      <c r="B72" s="311" t="str">
        <f t="shared" si="0"/>
        <v>13/02/2019</v>
      </c>
      <c r="C72" s="309" t="s">
        <v>60</v>
      </c>
      <c r="D72" s="283" t="s">
        <v>61</v>
      </c>
      <c r="E72" s="283" t="s">
        <v>47</v>
      </c>
      <c r="F72" s="283" t="s">
        <v>55</v>
      </c>
      <c r="G72" s="284">
        <v>5</v>
      </c>
      <c r="H72" s="283"/>
      <c r="I72" s="283">
        <v>0</v>
      </c>
      <c r="J72" s="284" t="s">
        <v>234</v>
      </c>
      <c r="K72" s="283">
        <v>3</v>
      </c>
      <c r="T72"/>
    </row>
    <row r="73" spans="1:256" ht="14.25">
      <c r="A73" s="310" t="str">
        <f t="shared" si="0"/>
        <v>06580713</v>
      </c>
      <c r="B73" s="311" t="str">
        <f t="shared" si="0"/>
        <v>13/02/2019</v>
      </c>
      <c r="C73" s="309" t="s">
        <v>63</v>
      </c>
      <c r="D73" s="283" t="s">
        <v>61</v>
      </c>
      <c r="E73" s="283" t="s">
        <v>49</v>
      </c>
      <c r="F73" s="283" t="s">
        <v>55</v>
      </c>
      <c r="G73" s="284">
        <v>5</v>
      </c>
      <c r="H73" s="283"/>
      <c r="I73" s="283">
        <v>0</v>
      </c>
      <c r="J73" s="284" t="s">
        <v>234</v>
      </c>
      <c r="K73" s="283">
        <v>1</v>
      </c>
      <c r="T73"/>
    </row>
    <row r="74" spans="1:256" ht="14.25">
      <c r="A74" s="310" t="str">
        <f t="shared" si="0"/>
        <v>06580713</v>
      </c>
      <c r="B74" s="311" t="str">
        <f t="shared" si="0"/>
        <v>13/02/2019</v>
      </c>
      <c r="C74" s="309" t="s">
        <v>65</v>
      </c>
      <c r="D74" s="283" t="s">
        <v>54</v>
      </c>
      <c r="E74" s="283" t="s">
        <v>43</v>
      </c>
      <c r="F74" s="283" t="s">
        <v>66</v>
      </c>
      <c r="G74" s="284">
        <v>10</v>
      </c>
      <c r="H74" s="283"/>
      <c r="I74" s="283">
        <v>0</v>
      </c>
      <c r="J74" s="284" t="s">
        <v>234</v>
      </c>
      <c r="K74" s="283">
        <v>1</v>
      </c>
      <c r="T74"/>
    </row>
    <row r="75" spans="1:256" ht="14.25">
      <c r="A75" s="310" t="str">
        <f t="shared" si="0"/>
        <v>06580713</v>
      </c>
      <c r="B75" s="311" t="str">
        <f t="shared" si="0"/>
        <v>13/02/2019</v>
      </c>
      <c r="C75" s="309" t="s">
        <v>68</v>
      </c>
      <c r="D75" s="283" t="s">
        <v>54</v>
      </c>
      <c r="E75" s="283" t="s">
        <v>69</v>
      </c>
      <c r="F75" s="283" t="s">
        <v>66</v>
      </c>
      <c r="G75" s="284">
        <v>10</v>
      </c>
      <c r="H75" s="283"/>
      <c r="I75" s="283">
        <v>0</v>
      </c>
      <c r="J75" s="284" t="s">
        <v>234</v>
      </c>
      <c r="K75" s="283">
        <v>2</v>
      </c>
      <c r="T75"/>
    </row>
    <row r="76" spans="1:256" ht="14.25">
      <c r="A76" s="310" t="str">
        <f t="shared" si="0"/>
        <v>06580713</v>
      </c>
      <c r="B76" s="311" t="str">
        <f t="shared" si="0"/>
        <v>13/02/2019</v>
      </c>
      <c r="C76" s="309" t="s">
        <v>71</v>
      </c>
      <c r="D76" s="283" t="s">
        <v>61</v>
      </c>
      <c r="E76" s="283" t="s">
        <v>43</v>
      </c>
      <c r="F76" s="283" t="s">
        <v>66</v>
      </c>
      <c r="G76" s="284">
        <v>10</v>
      </c>
      <c r="H76" s="283"/>
      <c r="I76" s="283">
        <v>0</v>
      </c>
      <c r="J76" s="284" t="s">
        <v>234</v>
      </c>
      <c r="K76" s="283">
        <v>2</v>
      </c>
      <c r="T76"/>
    </row>
    <row r="77" spans="1:256" ht="14.25">
      <c r="A77" s="310" t="str">
        <f t="shared" si="0"/>
        <v>06580713</v>
      </c>
      <c r="B77" s="311" t="str">
        <f t="shared" si="0"/>
        <v>13/02/2019</v>
      </c>
      <c r="C77" s="309" t="s">
        <v>73</v>
      </c>
      <c r="D77" s="283" t="s">
        <v>61</v>
      </c>
      <c r="E77" s="283" t="s">
        <v>69</v>
      </c>
      <c r="F77" s="283" t="s">
        <v>66</v>
      </c>
      <c r="G77" s="284">
        <v>5</v>
      </c>
      <c r="H77" s="283"/>
      <c r="I77" s="283">
        <v>0</v>
      </c>
      <c r="J77" s="284" t="s">
        <v>234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06580713</v>
      </c>
      <c r="B88" s="330" t="str">
        <f>D26</f>
        <v>13/02/2019</v>
      </c>
      <c r="C88" s="284" t="s">
        <v>245</v>
      </c>
      <c r="D88" s="331" t="s">
        <v>246</v>
      </c>
      <c r="E88" s="284">
        <v>13</v>
      </c>
      <c r="F88" s="284">
        <v>1</v>
      </c>
      <c r="G88" s="284">
        <v>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06580713</v>
      </c>
      <c r="B89" s="311" t="str">
        <f>+B$88</f>
        <v>13/02/2019</v>
      </c>
      <c r="C89" s="284" t="s">
        <v>247</v>
      </c>
      <c r="D89" s="331" t="s">
        <v>248</v>
      </c>
      <c r="E89" s="284">
        <v>1</v>
      </c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06580713</v>
      </c>
      <c r="B90" s="311" t="str">
        <f t="shared" si="1"/>
        <v>13/02/2019</v>
      </c>
      <c r="C90" s="284" t="s">
        <v>249</v>
      </c>
      <c r="D90" s="331" t="s">
        <v>250</v>
      </c>
      <c r="E90" s="284">
        <v>8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06580713</v>
      </c>
      <c r="B91" s="311" t="str">
        <f t="shared" si="1"/>
        <v>13/02/2019</v>
      </c>
      <c r="C91" s="284" t="s">
        <v>251</v>
      </c>
      <c r="D91" s="331" t="s">
        <v>252</v>
      </c>
      <c r="E91" s="284">
        <v>2</v>
      </c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06580713</v>
      </c>
      <c r="B92" s="311" t="str">
        <f t="shared" si="1"/>
        <v>13/02/2019</v>
      </c>
      <c r="C92" s="284" t="s">
        <v>253</v>
      </c>
      <c r="D92" s="331" t="s">
        <v>254</v>
      </c>
      <c r="E92" s="284">
        <v>2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06580713</v>
      </c>
      <c r="B93" s="311" t="str">
        <f t="shared" si="1"/>
        <v>13/02/2019</v>
      </c>
      <c r="C93" s="284" t="s">
        <v>255</v>
      </c>
      <c r="D93" s="331" t="s">
        <v>256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06580713</v>
      </c>
      <c r="B94" s="311" t="str">
        <f t="shared" si="1"/>
        <v>13/02/2019</v>
      </c>
      <c r="C94" s="284" t="s">
        <v>257</v>
      </c>
      <c r="D94" s="331" t="s">
        <v>258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06580713</v>
      </c>
      <c r="B95" s="311" t="str">
        <f t="shared" si="1"/>
        <v>13/02/2019</v>
      </c>
      <c r="C95" s="284" t="s">
        <v>259</v>
      </c>
      <c r="D95" s="331" t="s">
        <v>260</v>
      </c>
      <c r="E95" s="284">
        <v>20</v>
      </c>
      <c r="F95" s="284">
        <v>10</v>
      </c>
      <c r="G95" s="284">
        <v>19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06580713</v>
      </c>
      <c r="B96" s="311" t="str">
        <f t="shared" si="1"/>
        <v>13/02/2019</v>
      </c>
      <c r="C96" s="284" t="s">
        <v>261</v>
      </c>
      <c r="D96" s="331" t="s">
        <v>262</v>
      </c>
      <c r="E96" s="284">
        <v>70</v>
      </c>
      <c r="F96" s="284">
        <v>140</v>
      </c>
      <c r="G96" s="284">
        <v>35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06580713</v>
      </c>
      <c r="B97" s="311" t="str">
        <f t="shared" si="1"/>
        <v>13/02/2019</v>
      </c>
      <c r="C97" s="284" t="s">
        <v>263</v>
      </c>
      <c r="D97" s="331" t="s">
        <v>264</v>
      </c>
      <c r="E97" s="284">
        <v>2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06580713</v>
      </c>
      <c r="B98" s="311" t="str">
        <f t="shared" si="1"/>
        <v>13/02/2019</v>
      </c>
      <c r="C98" s="284" t="s">
        <v>265</v>
      </c>
      <c r="D98" s="331" t="s">
        <v>266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06580713</v>
      </c>
      <c r="B99" s="311" t="str">
        <f t="shared" si="1"/>
        <v>13/02/2019</v>
      </c>
      <c r="C99" s="284" t="s">
        <v>267</v>
      </c>
      <c r="D99" s="331" t="s">
        <v>268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06580713</v>
      </c>
      <c r="B100" s="311" t="str">
        <f t="shared" si="1"/>
        <v>13/02/2019</v>
      </c>
      <c r="C100" s="284" t="s">
        <v>269</v>
      </c>
      <c r="D100" s="331" t="s">
        <v>270</v>
      </c>
      <c r="E100" s="284">
        <v>3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06580713</v>
      </c>
      <c r="B101" s="311" t="str">
        <f t="shared" si="1"/>
        <v>13/02/2019</v>
      </c>
      <c r="C101" s="284" t="s">
        <v>271</v>
      </c>
      <c r="D101" s="331" t="s">
        <v>272</v>
      </c>
      <c r="E101" s="284">
        <v>22</v>
      </c>
      <c r="F101" s="284">
        <v>1</v>
      </c>
      <c r="G101" s="284">
        <v>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06580713</v>
      </c>
      <c r="B102" s="311" t="str">
        <f t="shared" si="1"/>
        <v>13/02/2019</v>
      </c>
      <c r="C102" s="284" t="s">
        <v>273</v>
      </c>
      <c r="D102" s="331" t="s">
        <v>274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06580713</v>
      </c>
      <c r="B103" s="311" t="str">
        <f t="shared" si="1"/>
        <v>13/02/2019</v>
      </c>
      <c r="C103" s="284"/>
      <c r="D103" s="331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06580713</v>
      </c>
      <c r="B104" s="311" t="str">
        <f t="shared" si="1"/>
        <v>13/02/2019</v>
      </c>
      <c r="C104" s="284"/>
      <c r="D104" s="331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06580713</v>
      </c>
      <c r="B105" s="311" t="str">
        <f t="shared" si="1"/>
        <v>13/02/2019</v>
      </c>
      <c r="C105" s="284"/>
      <c r="D105" s="331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06580713</v>
      </c>
      <c r="B106" s="311" t="str">
        <f t="shared" si="1"/>
        <v>13/02/2019</v>
      </c>
      <c r="C106" s="284"/>
      <c r="D106" s="331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06580713</v>
      </c>
      <c r="B107" s="311" t="str">
        <f t="shared" si="1"/>
        <v>13/02/2019</v>
      </c>
      <c r="C107" s="284"/>
      <c r="D107" s="331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06580713</v>
      </c>
      <c r="B108" s="311" t="str">
        <f t="shared" si="1"/>
        <v>13/02/2019</v>
      </c>
      <c r="C108" s="284"/>
      <c r="D108" s="331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06580713</v>
      </c>
      <c r="B109" s="311" t="str">
        <f t="shared" si="1"/>
        <v>13/02/2019</v>
      </c>
      <c r="C109" s="284"/>
      <c r="D109" s="331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06580713</v>
      </c>
      <c r="B110" s="311" t="str">
        <f t="shared" si="1"/>
        <v>13/02/2019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06580713</v>
      </c>
      <c r="B111" s="311" t="str">
        <f t="shared" si="1"/>
        <v>13/02/2019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06580713</v>
      </c>
      <c r="B112" s="311" t="str">
        <f t="shared" si="1"/>
        <v>13/02/2019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06580713</v>
      </c>
      <c r="B113" s="311" t="str">
        <f t="shared" si="1"/>
        <v>13/02/2019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06580713</v>
      </c>
      <c r="B114" s="311" t="str">
        <f t="shared" si="1"/>
        <v>13/02/2019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06580713</v>
      </c>
      <c r="B115" s="311" t="str">
        <f t="shared" si="1"/>
        <v>13/02/2019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06580713</v>
      </c>
      <c r="B116" s="311" t="str">
        <f t="shared" si="1"/>
        <v>13/02/2019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06580713</v>
      </c>
      <c r="B117" s="311" t="str">
        <f t="shared" si="1"/>
        <v>13/02/2019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06580713</v>
      </c>
      <c r="B118" s="311" t="str">
        <f t="shared" si="1"/>
        <v>13/02/2019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06580713</v>
      </c>
      <c r="B119" s="311" t="str">
        <f t="shared" si="1"/>
        <v>13/02/2019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06580713</v>
      </c>
      <c r="B120" s="311" t="str">
        <f t="shared" si="1"/>
        <v>13/02/2019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06580713</v>
      </c>
      <c r="B121" s="311" t="str">
        <f t="shared" si="1"/>
        <v>13/02/2019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06580713</v>
      </c>
      <c r="B122" s="311" t="str">
        <f t="shared" si="2"/>
        <v>13/02/2019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06580713</v>
      </c>
      <c r="B123" s="311" t="str">
        <f t="shared" si="2"/>
        <v>13/02/2019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06580713</v>
      </c>
      <c r="B124" s="311" t="str">
        <f t="shared" si="2"/>
        <v>13/02/2019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06580713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06580713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06580713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06580713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06580713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06580713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06580713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06580713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06580713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06580713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06580713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06580713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06580713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06580713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06580713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06580713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06580713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06580713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06580713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06580713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06580713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06580713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06580713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06580713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06580713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06580713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06580713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06580713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06580713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06580713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06580713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06580713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06580713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06580713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06580713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06580713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06580713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06580713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06580713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06580713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06580713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06580713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06580713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06580713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06580713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06580713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06580713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06580713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06580713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06580713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06580713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06580713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06580713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06580713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06580713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06580713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06580713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06580713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06580713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06580713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06580713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06580713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06580713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06580713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06580713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06580713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06580713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06580713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06580713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06580713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06580713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06580713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06580713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06580713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06580713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06580713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06580713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06580713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06580713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06580713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06580713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06580713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06580713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06580713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06580713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06580713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06580713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06580713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06580713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06580713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06580713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06580713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06580713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06580713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06580713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06580713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06580713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06580713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06580713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06580713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06580713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06580713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06580713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06580713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06580713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06580713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06580713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06580713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06580713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06580713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06580713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06580713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06580713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06580713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06580713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06580713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06580713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06580713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06580713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60B6BB7-F8ED-4384-9175-54F9126D3201}">
      <formula1>$T$2:$T$3</formula1>
    </dataValidation>
    <dataValidation type="list" allowBlank="1" showErrorMessage="1" errorTitle="Bocal de regroupement" sqref="F78" xr:uid="{7B5E3549-E87D-45D1-BB7D-039E7E2865C5}">
      <formula1>#REF!</formula1>
    </dataValidation>
    <dataValidation type="list" allowBlank="1" showErrorMessage="1" errorTitle="Abondance végétation de 0 à 5" sqref="K78" xr:uid="{CF4A2AA5-BEC0-4AC4-8E6F-D6BF79736327}">
      <formula1>#REF!</formula1>
    </dataValidation>
    <dataValidation type="list" allowBlank="1" showErrorMessage="1" errorTitle="Intensité du comatage de 0 à 5" sqref="H78" xr:uid="{C36B0595-7002-4DCB-B499-75EB494F4097}">
      <formula1>#REF!</formula1>
    </dataValidation>
    <dataValidation type="list" allowBlank="1" showErrorMessage="1" errorTitle="Codage SANDRE svp" sqref="E78" xr:uid="{D9B17EA1-7921-4354-AD2A-87880A324414}">
      <formula1>#REF!</formula1>
    </dataValidation>
    <dataValidation type="list" allowBlank="1" showInputMessage="1" showErrorMessage="1" sqref="D78 IV67:IV78" xr:uid="{4F362A62-B6CF-4BD8-80C1-7FA24BA110B9}">
      <formula1>#REF!</formula1>
    </dataValidation>
    <dataValidation type="list" allowBlank="1" errorTitle="Codage SANDRE svp" sqref="E66:E77" xr:uid="{1ED2604B-A850-4505-8065-4730CBA253E4}">
      <formula1>"N1, N3, N5 , N6"</formula1>
    </dataValidation>
    <dataValidation type="list" allowBlank="1" showInputMessage="1" sqref="D67:D77" xr:uid="{1F1E1F0A-41A7-4C86-93CC-D965CC260BA4}">
      <formula1>"S1, S2, S3, S9, S10, S11, S18, S24, S25, S28, S29, S30"</formula1>
    </dataValidation>
    <dataValidation allowBlank="1" showErrorMessage="1" errorTitle="Altitude en mètres" sqref="K23:N23" xr:uid="{BF1D159A-A1FF-42F9-AF4B-A923751DE20A}"/>
    <dataValidation type="list" allowBlank="1" errorTitle="Bocal de regroupement" sqref="F66:F77" xr:uid="{DE2FCEE1-BC77-46DD-B349-702C14C0127D}">
      <formula1>"PhA , PhB, PhC"</formula1>
    </dataValidation>
    <dataValidation type="list" allowBlank="1" errorTitle="Intensité du comatage de 0 à 5" sqref="H66:H77" xr:uid="{243CD0DA-8A54-4BCD-80E2-BB93709A0427}">
      <formula1>"0, 1, 2, 3, 4, 5"</formula1>
    </dataValidation>
    <dataValidation type="list" allowBlank="1" errorTitle="Stabilité ou non du substrat" sqref="I66:I77" xr:uid="{968E0188-C92E-4788-B0C4-FEB656408B60}">
      <formula1>"stable , moyennement stable , instable"</formula1>
    </dataValidation>
    <dataValidation type="list" allowBlank="1" errorTitle="Abondance végétation de 0 à 5" sqref="K66:K77" xr:uid="{D3E3D580-5BDF-4051-904D-1C28B5EB4F10}">
      <formula1>"0, 1, 2, 3, 4, 5"</formula1>
    </dataValidation>
    <dataValidation type="list" allowBlank="1" errorTitle="Choisir une des 4 catégories" error="Vous devez indiquer une des 4 catégories de la liste déroulante" sqref="I39:I50" xr:uid="{8431954B-539F-4EC8-8445-8E9F4A343A42}">
      <formula1>"D, M, MNR, P"</formula1>
    </dataValidation>
    <dataValidation type="list" allowBlank="1" sqref="D66" xr:uid="{0D52D86C-16A2-4E0F-9556-D8CCEA69C3D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2C5348C-51F5-4844-A8D0-936E7EB756F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DF065A6-2B01-4384-812A-7F1A10F545E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A46DACD-2715-4E7C-B338-4A9FE840F6A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6D081E6-CA78-470A-BF17-D3A113E463AB}">
      <formula1>1</formula1>
      <formula2>3</formula2>
    </dataValidation>
    <dataValidation allowBlank="1" showErrorMessage="1" promptTitle="ATTENTION" prompt="en Lambert II étendu" sqref="G23 E27:E28" xr:uid="{D27357B0-D9E0-4DA0-AB78-D23A0E65F2BB}"/>
    <dataValidation type="textLength" allowBlank="1" showInputMessage="1" showErrorMessage="1" sqref="A41:E41 IS42:IV42" xr:uid="{0D860E2E-0F22-46DF-BC6A-78B5FD4166F7}">
      <formula1>0</formula1>
      <formula2>50</formula2>
    </dataValidation>
    <dataValidation type="whole" allowBlank="1" showErrorMessage="1" errorTitle="Altitude en mètres" sqref="I23:I28" xr:uid="{88E04D77-03E4-4E14-A1FA-0107B355B4AE}">
      <formula1>0</formula1>
      <formula2>4000</formula2>
    </dataValidation>
    <dataValidation type="decimal" allowBlank="1" showErrorMessage="1" errorTitle="Recouvrement en % de 0 à 100" sqref="H39:H50" xr:uid="{1F0E334F-A4B3-4B59-9F85-F97C51DE01AB}">
      <formula1>0</formula1>
      <formula2>100</formula2>
    </dataValidation>
    <dataValidation type="textLength" operator="equal" allowBlank="1" showErrorMessage="1" errorTitle="Code INSEE selon le type 00000" sqref="F23" xr:uid="{8B299473-6FB6-431F-887B-96BC7F05F978}">
      <formula1>5</formula1>
      <formula2>0</formula2>
    </dataValidation>
    <dataValidation type="date" allowBlank="1" showErrorMessage="1" errorTitle="Date du prélèvement (jj/mm/aaaa)" sqref="IV40" xr:uid="{913982E1-2A79-43F4-BB7F-CC09F35787D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2019-09-25T15:20:37Z</dcterms:created>
  <dcterms:modified xsi:type="dcterms:W3CDTF">2019-09-25T15:20:38Z</dcterms:modified>
</cp:coreProperties>
</file>