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BIEAV\18072_BIEAV_exports\"/>
    </mc:Choice>
  </mc:AlternateContent>
  <xr:revisionPtr revIDLastSave="0" documentId="13_ncr:1_{DEFFA57F-1BAB-400B-8CF2-9B0BE7D16178}" xr6:coauthVersionLast="41" xr6:coauthVersionMax="41" xr10:uidLastSave="{00000000-0000-0000-0000-000000000000}"/>
  <bookViews>
    <workbookView xWindow="28680" yWindow="-120" windowWidth="29040" windowHeight="15840" xr2:uid="{5798BDBF-0166-4FCD-9D04-8BFBD3ACF793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<sst xmlns="http://schemas.openxmlformats.org/spreadsheetml/2006/main" count="950" uniqueCount="310">
  <si>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</si>
  <si>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</si>
  <si>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</si>
  <si>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</si>
  <si>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</si>
  <si>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</si>
  <si>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</si>
  <si>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</si>
  <si>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</si>
  <si>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</si>
  <si>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</si>
  <si>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</si>
  <si>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</si>
  <si>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</si>
  <si>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</si>
  <si>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</si>
  <si>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</si>
  <si>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</si>
  <si>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</si>
  <si>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</si>
  <si>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</si>
  <si>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</si>
  <si>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</si>
  <si>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</si>
  <si>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</si>
  <si>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</si>
  <si>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</si>
  <si>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</si>
  <si>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</si>
  <si>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</si>
  <si>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</si>
  <si>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</si>
  <si>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</si>
  <si>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</si>
  <si>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</si>
  <si>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</si>
  <si>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</si>
  <si>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</si>
  <si>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</si>
  <si>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</si>
  <si>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</si>
  <si>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</si>
  <si>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</si>
  <si>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</si>
  <si>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</si>
  <si>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</si>
  <si>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</si>
  <si>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</si>
  <si>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</si>
  <si>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</si>
  <si>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</si>
  <si>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</si>
  <si>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</si>
  <si>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</si>
  <si>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</si>
  <si>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06580789</t>
  </si>
  <si>
    <t>BIEVRE</t>
  </si>
  <si>
    <t>BIEVRE A LES-AVENIERES 1</t>
  </si>
  <si>
    <t>LES AVENIERES VEYRINS-THUELLIN</t>
  </si>
  <si>
    <t>Réseau de contrôle opérationnel</t>
  </si>
  <si>
    <t>facultatif #</t>
  </si>
  <si>
    <t>CODE_OPERATION</t>
  </si>
  <si>
    <t>TYPO_NATIONALE</t>
  </si>
  <si>
    <t>17/07/2018</t>
  </si>
  <si>
    <t>38984189100036</t>
  </si>
  <si>
    <t>SAGE Environnement</t>
  </si>
  <si>
    <t>TP5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</si>
  <si>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</si>
  <si>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</si>
  <si>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</si>
  <si>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</si>
  <si>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</si>
  <si>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</si>
  <si>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</si>
  <si>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</si>
  <si>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</si>
  <si>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</si>
  <si>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</si>
  <si>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</si>
  <si>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</si>
  <si>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</si>
  <si>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</si>
  <si>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</si>
  <si>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</si>
  <si>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</si>
  <si>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</si>
  <si>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</si>
  <si>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</si>
  <si>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</si>
  <si>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</si>
  <si>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P</t>
  </si>
  <si>
    <t>C - Litieres</t>
  </si>
  <si>
    <t>S3</t>
  </si>
  <si>
    <t>M</t>
  </si>
  <si>
    <t>D - Branchage, racines</t>
  </si>
  <si>
    <t>S28</t>
  </si>
  <si>
    <t>D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</si>
  <si>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</si>
  <si>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</si>
  <si>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</si>
  <si>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</si>
  <si>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</si>
  <si>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</si>
  <si>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</si>
  <si>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</si>
  <si>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</si>
  <si>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</si>
  <si>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</si>
  <si>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</si>
  <si>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</si>
  <si>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</si>
  <si>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</si>
  <si>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</si>
  <si>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</si>
  <si>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</si>
  <si>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</si>
  <si>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</si>
  <si>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</si>
  <si>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</si>
  <si>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</si>
  <si>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</si>
  <si>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</si>
  <si>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</si>
  <si>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</si>
  <si>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</si>
  <si>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</si>
  <si>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</si>
  <si>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</si>
  <si>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</si>
  <si>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</si>
  <si>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</si>
  <si>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</si>
  <si>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</si>
  <si>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</si>
  <si>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</si>
  <si>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</si>
  <si>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</si>
  <si>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</si>
  <si>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</si>
  <si>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</si>
  <si>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</si>
  <si>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</si>
  <si>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</si>
  <si>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</si>
  <si>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</si>
  <si>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</si>
  <si>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</si>
  <si>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</si>
  <si>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</si>
  <si>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</si>
  <si>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</si>
  <si>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</si>
  <si>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</si>
  <si>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</si>
  <si>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</si>
  <si>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</si>
  <si>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</si>
  <si>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</si>
  <si>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</si>
  <si>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</si>
  <si>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</si>
  <si>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</si>
  <si>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</si>
  <si>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</si>
  <si>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</si>
  <si>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</si>
  <si>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</si>
  <si>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</si>
  <si>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</si>
  <si>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</si>
  <si>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</si>
  <si>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</si>
  <si>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sF. Limnephilinae</t>
  </si>
  <si>
    <t>3163</t>
  </si>
  <si>
    <t>Baetidae</t>
  </si>
  <si>
    <t>363</t>
  </si>
  <si>
    <t>Ephemera</t>
  </si>
  <si>
    <t>502</t>
  </si>
  <si>
    <t>Ephemerella ignita</t>
  </si>
  <si>
    <t>451</t>
  </si>
  <si>
    <t>Gerris</t>
  </si>
  <si>
    <t>735</t>
  </si>
  <si>
    <t>Elmis</t>
  </si>
  <si>
    <t>618</t>
  </si>
  <si>
    <t>Limnius</t>
  </si>
  <si>
    <t>623</t>
  </si>
  <si>
    <t>Oulimnius</t>
  </si>
  <si>
    <t>622</t>
  </si>
  <si>
    <t>Riolus</t>
  </si>
  <si>
    <t>625</t>
  </si>
  <si>
    <t>Athericidae</t>
  </si>
  <si>
    <t>838</t>
  </si>
  <si>
    <t>Chironomidae</t>
  </si>
  <si>
    <t>807</t>
  </si>
  <si>
    <t>Dolichopodidae</t>
  </si>
  <si>
    <t>836</t>
  </si>
  <si>
    <t>Simuliidae</t>
  </si>
  <si>
    <t>801</t>
  </si>
  <si>
    <t>Tabanidae</t>
  </si>
  <si>
    <t>837</t>
  </si>
  <si>
    <t>Calopteryx</t>
  </si>
  <si>
    <t>650</t>
  </si>
  <si>
    <t>Cordulegaster</t>
  </si>
  <si>
    <t>687</t>
  </si>
  <si>
    <t>Platycnemis</t>
  </si>
  <si>
    <t>657</t>
  </si>
  <si>
    <t>Sialis</t>
  </si>
  <si>
    <t>704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</si>
  <si>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</si>
  <si>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</si>
  <si>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</si>
  <si>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</si>
  <si>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</si>
  <si>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</si>
  <si>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</si>
  <si>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</si>
  <si>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</si>
  <si>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</si>
  <si>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</si>
  <si>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</si>
  <si>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</si>
  <si>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</si>
  <si>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</si>
  <si>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</si>
  <si>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</si>
  <si>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</si>
  <si>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</si>
  <si>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</si>
  <si>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</si>
  <si>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</si>
  <si>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</si>
  <si>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</si>
  <si>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</si>
  <si>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BIEAV_2018-07-17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</si>
  <si>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</si>
  <si>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</si>
  <si>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</si>
  <si>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</si>
  <si>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</si>
  <si>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</si>
  <si>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</si>
  <si>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</si>
  <si>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</si>
  <si>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</si>
  <si>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</si>
  <si>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</si>
  <si>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</si>
  <si>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</si>
  <si>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</si>
  <si>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</si>
  <si>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</si>
  <si>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</si>
  <si>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</si>
  <si>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</si>
  <si>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</si>
  <si>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</si>
  <si>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</si>
  <si>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</si>
  <si>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</si>
  <si>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</si>
  <si>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</si>
  <si>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</si>
  <si>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</si>
  <si>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</si>
  <si>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</si>
  <si>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</si>
  <si>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</si>
  <si>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</si>
  <si>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</si>
  <si>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</si>
  <si>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</si>
  <si>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</si>
  <si>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</si>
  <si>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</si>
  <si>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</si>
  <si>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</si>
  <si>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</si>
  <si>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</si>
  <si>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</si>
  <si>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</si>
  <si>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</si>
  <si>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</si>
  <si>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</si>
  <si>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</si>
  <si>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</si>
  <si>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</si>
  <si>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</si>
  <si>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</si>
  <si>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</si>
  <si>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</si>
  <si>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</si>
  <si>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</si>
  <si>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</si>
  <si>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</si>
  <si>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</si>
  <si>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</si>
  <si>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</si>
  <si>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</si>
  <si>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</si>
  <si>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</si>
  <si>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</si>
  <si>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</si>
  <si>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</si>
  <si>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</si>
  <si>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</si>
  <si>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P6, P8, P10, P12</t>
  </si>
  <si>
    <t>P7, P9, P11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</si>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</sst>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8CFF64ED-8096-4F81-803F-B45F19C90704}"/>
    <cellStyle name="Normal_résultats" xfId="1" xr:uid="{AA067524-13F3-46A1-A42E-0F12DF648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B36E-104A-41CE-A7C1-6FCA67397C2C}">
  <sheetPr codeName="Feuil2">
    <tabColor theme="9" tint="0.39997558519241921"/>
  </sheetPr>
  <dimension ref="A1:IV90"/>
  <sheetViews>
    <sheetView tabSelected="1" view="pageBreakPreview" topLeftCell="C1" zoomScale="85" zoomScaleNormal="75" zoomScaleSheetLayoutView="85" workbookViewId="0">
      <selection activeCell="G19" sqref="G19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234</v>
      </c>
      <c r="B1" s="154"/>
      <c r="C1" s="155"/>
      <c r="D1" s="155"/>
      <c r="E1" s="155"/>
      <c r="F1" s="155"/>
      <c r="G1" s="155"/>
      <c r="H1" s="155"/>
      <c r="I1" s="156" t="s">
        <v>235</v>
      </c>
      <c r="J1" s="157" t="s">
        <v>234</v>
      </c>
      <c r="K1" s="158"/>
      <c r="L1" s="155"/>
      <c r="M1" s="155"/>
      <c r="N1" s="155"/>
      <c r="O1" s="155"/>
      <c r="P1" s="159"/>
      <c r="Q1" s="160"/>
      <c r="R1" s="156" t="s">
        <v>236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237</v>
      </c>
      <c r="D5" s="171" t="s">
        <v>21</v>
      </c>
      <c r="E5" s="170" t="s">
        <v>238</v>
      </c>
      <c r="F5" s="172" t="s">
        <v>239</v>
      </c>
      <c r="G5" s="170" t="s">
        <v>240</v>
      </c>
      <c r="H5" s="172" t="s">
        <v>241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6580789</v>
      </c>
      <c r="B6" s="179" t="s">
        <v>56</v>
      </c>
      <c r="C6" s="179" t="s">
        <v>57</v>
      </c>
      <c r="D6" s="180" t="s">
        <v>63</v>
      </c>
      <c r="E6" s="179">
        <v>903257.9806224904</v>
      </c>
      <c r="F6" s="179">
        <v>6505338.0516090672</v>
      </c>
      <c r="G6" s="179">
        <v>903339.90673764027</v>
      </c>
      <c r="H6" s="181">
        <v>6505430.7609769125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242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242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243</v>
      </c>
      <c r="F10" s="205"/>
      <c r="G10" s="206"/>
      <c r="H10" s="168"/>
      <c r="I10" s="168"/>
      <c r="J10" s="200" t="s">
        <v>244</v>
      </c>
      <c r="K10" s="201" t="s">
        <v>245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246</v>
      </c>
      <c r="C12" s="211">
        <v>6.9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247</v>
      </c>
      <c r="C13" s="214">
        <v>124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248</v>
      </c>
      <c r="C14" s="214">
        <v>6.63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249</v>
      </c>
      <c r="C15" s="219">
        <f>C13*C14</f>
        <v>822.12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250</v>
      </c>
      <c r="C16" s="228">
        <f>+C15*0.05</f>
        <v>41.106000000000002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251</v>
      </c>
      <c r="K18" s="234" t="s">
        <v>83</v>
      </c>
      <c r="L18" s="235" t="s">
        <v>116</v>
      </c>
      <c r="M18" s="235" t="s">
        <v>244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92</v>
      </c>
      <c r="L19" s="231" t="s">
        <v>124</v>
      </c>
      <c r="M19" s="231" t="s">
        <v>146</v>
      </c>
      <c r="N19" s="238">
        <v>40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98</v>
      </c>
      <c r="L20" s="231" t="s">
        <v>124</v>
      </c>
      <c r="M20" s="231" t="s">
        <v>146</v>
      </c>
      <c r="N20" s="238">
        <v>25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106</v>
      </c>
      <c r="L21" s="231" t="s">
        <v>124</v>
      </c>
      <c r="M21" s="231" t="s">
        <v>146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112</v>
      </c>
      <c r="L22" s="231" t="s">
        <v>124</v>
      </c>
      <c r="M22" s="231" t="s">
        <v>146</v>
      </c>
      <c r="N22" s="238">
        <v>30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252</v>
      </c>
      <c r="D23" s="197"/>
      <c r="E23" s="197"/>
      <c r="F23" s="244"/>
      <c r="J23" s="240" t="s">
        <v>150</v>
      </c>
      <c r="K23" s="231" t="s">
        <v>95</v>
      </c>
      <c r="L23" s="231" t="s">
        <v>129</v>
      </c>
      <c r="M23" s="231" t="s">
        <v>151</v>
      </c>
      <c r="N23" s="238">
        <v>25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108</v>
      </c>
      <c r="L24" s="231" t="s">
        <v>129</v>
      </c>
      <c r="M24" s="231" t="s">
        <v>151</v>
      </c>
      <c r="N24" s="238">
        <v>40</v>
      </c>
      <c r="O24" s="238"/>
      <c r="P24" s="238"/>
      <c r="Q24" s="238"/>
      <c r="R24" s="239"/>
      <c r="S24" s="159"/>
    </row>
    <row r="25" spans="1:19" ht="14.25" customHeight="1">
      <c r="A25" s="245" t="s">
        <v>253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108</v>
      </c>
      <c r="L25" s="231" t="s">
        <v>124</v>
      </c>
      <c r="M25" s="231" t="s">
        <v>151</v>
      </c>
      <c r="N25" s="238">
        <v>40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254</v>
      </c>
      <c r="D26" s="201"/>
      <c r="E26" s="201"/>
      <c r="F26" s="247"/>
      <c r="J26" s="240" t="s">
        <v>154</v>
      </c>
      <c r="K26" s="231" t="s">
        <v>108</v>
      </c>
      <c r="L26" s="231" t="s">
        <v>129</v>
      </c>
      <c r="M26" s="231" t="s">
        <v>151</v>
      </c>
      <c r="N26" s="238">
        <v>30</v>
      </c>
      <c r="O26" s="238"/>
      <c r="P26" s="238"/>
      <c r="Q26" s="238"/>
      <c r="R26" s="239"/>
      <c r="S26" s="159"/>
    </row>
    <row r="27" spans="1:19" ht="14.25" customHeight="1">
      <c r="A27" s="245" t="s">
        <v>238</v>
      </c>
      <c r="B27" s="246"/>
      <c r="C27" s="188" t="s">
        <v>255</v>
      </c>
      <c r="D27" s="188"/>
      <c r="E27" s="188"/>
      <c r="F27" s="247"/>
      <c r="J27" s="240" t="s">
        <v>155</v>
      </c>
      <c r="K27" s="231" t="s">
        <v>108</v>
      </c>
      <c r="L27" s="231" t="s">
        <v>124</v>
      </c>
      <c r="M27" s="231" t="s">
        <v>156</v>
      </c>
      <c r="N27" s="238">
        <v>60</v>
      </c>
      <c r="O27" s="238"/>
      <c r="P27" s="238"/>
      <c r="Q27" s="238"/>
      <c r="R27" s="239"/>
      <c r="S27" s="159"/>
    </row>
    <row r="28" spans="1:19" ht="14.25" customHeight="1">
      <c r="A28" s="245" t="s">
        <v>239</v>
      </c>
      <c r="B28" s="246"/>
      <c r="C28" s="188" t="s">
        <v>256</v>
      </c>
      <c r="D28" s="188"/>
      <c r="E28" s="188"/>
      <c r="F28" s="247"/>
      <c r="J28" s="240" t="s">
        <v>157</v>
      </c>
      <c r="K28" s="231" t="s">
        <v>108</v>
      </c>
      <c r="L28" s="231" t="s">
        <v>129</v>
      </c>
      <c r="M28" s="231" t="s">
        <v>156</v>
      </c>
      <c r="N28" s="238">
        <v>60</v>
      </c>
      <c r="O28" s="238"/>
      <c r="P28" s="238"/>
      <c r="Q28" s="238"/>
      <c r="R28" s="239"/>
      <c r="S28" s="159"/>
    </row>
    <row r="29" spans="1:19" ht="14.25" customHeight="1">
      <c r="A29" s="245" t="s">
        <v>240</v>
      </c>
      <c r="B29" s="246"/>
      <c r="C29" s="188" t="s">
        <v>257</v>
      </c>
      <c r="D29" s="188"/>
      <c r="E29" s="188"/>
      <c r="F29" s="247"/>
      <c r="J29" s="240" t="s">
        <v>158</v>
      </c>
      <c r="K29" s="231" t="s">
        <v>108</v>
      </c>
      <c r="L29" s="231" t="s">
        <v>124</v>
      </c>
      <c r="M29" s="231" t="s">
        <v>156</v>
      </c>
      <c r="N29" s="238">
        <v>30</v>
      </c>
      <c r="O29" s="238"/>
      <c r="P29" s="238"/>
      <c r="Q29" s="238"/>
      <c r="R29" s="239"/>
    </row>
    <row r="30" spans="1:19" ht="14.25" customHeight="1">
      <c r="A30" s="245" t="s">
        <v>241</v>
      </c>
      <c r="B30" s="246"/>
      <c r="C30" s="188" t="s">
        <v>258</v>
      </c>
      <c r="D30" s="188"/>
      <c r="E30" s="188"/>
      <c r="F30" s="247"/>
      <c r="J30" s="248" t="s">
        <v>159</v>
      </c>
      <c r="K30" s="249" t="s">
        <v>108</v>
      </c>
      <c r="L30" s="249" t="s">
        <v>129</v>
      </c>
      <c r="M30" s="249" t="s">
        <v>156</v>
      </c>
      <c r="N30" s="250">
        <v>25</v>
      </c>
      <c r="O30" s="250"/>
      <c r="P30" s="250"/>
      <c r="Q30" s="250"/>
      <c r="R30" s="251"/>
    </row>
    <row r="31" spans="1:19" ht="14.25" customHeight="1">
      <c r="A31" s="245" t="s">
        <v>246</v>
      </c>
      <c r="B31" s="246"/>
      <c r="C31" s="188" t="s">
        <v>259</v>
      </c>
      <c r="D31" s="188"/>
      <c r="F31" s="247"/>
    </row>
    <row r="32" spans="1:19" ht="14.25" customHeight="1">
      <c r="A32" s="245" t="s">
        <v>247</v>
      </c>
      <c r="B32" s="246"/>
      <c r="C32" s="188" t="s">
        <v>260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248</v>
      </c>
      <c r="B33" s="252"/>
      <c r="C33" s="188" t="s">
        <v>261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249</v>
      </c>
      <c r="B34" s="252"/>
      <c r="C34" s="188" t="s">
        <v>262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250</v>
      </c>
      <c r="B35" s="252"/>
      <c r="C35" s="201" t="s">
        <v>263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264</v>
      </c>
      <c r="B36" s="252"/>
      <c r="C36" s="201" t="s">
        <v>265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266</v>
      </c>
      <c r="B37" s="262"/>
      <c r="C37" s="222" t="s">
        <v>267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234</v>
      </c>
      <c r="B41" s="158"/>
      <c r="C41" s="155"/>
      <c r="D41" s="155"/>
      <c r="E41" s="155"/>
      <c r="F41" s="155"/>
      <c r="G41" s="156" t="s">
        <v>268</v>
      </c>
      <c r="H41" s="157" t="s">
        <v>234</v>
      </c>
      <c r="I41" s="158"/>
      <c r="J41" s="155"/>
      <c r="K41" s="155"/>
      <c r="L41" s="155"/>
      <c r="M41" s="155"/>
      <c r="Q41" s="156" t="s">
        <v>269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270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271</v>
      </c>
      <c r="B47" s="277"/>
      <c r="C47" s="277"/>
      <c r="D47" s="277"/>
      <c r="E47" s="277"/>
      <c r="F47" s="277"/>
      <c r="G47" s="278"/>
      <c r="H47" s="279" t="s">
        <v>272</v>
      </c>
      <c r="I47" s="280" t="s">
        <v>273</v>
      </c>
      <c r="J47" s="281"/>
      <c r="K47" s="280" t="s">
        <v>274</v>
      </c>
      <c r="L47" s="281"/>
      <c r="M47" s="280" t="s">
        <v>275</v>
      </c>
      <c r="N47" s="281"/>
      <c r="O47" s="280" t="s">
        <v>276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277</v>
      </c>
      <c r="B49" s="289" t="s">
        <v>278</v>
      </c>
      <c r="C49" s="290" t="s">
        <v>84</v>
      </c>
      <c r="D49" s="291" t="s">
        <v>279</v>
      </c>
      <c r="E49" s="292" t="s">
        <v>280</v>
      </c>
      <c r="F49" s="292" t="s">
        <v>281</v>
      </c>
      <c r="G49" s="292" t="s">
        <v>282</v>
      </c>
      <c r="H49" s="293"/>
      <c r="I49" s="288" t="s">
        <v>283</v>
      </c>
      <c r="J49" s="288" t="s">
        <v>284</v>
      </c>
      <c r="K49" s="294" t="s">
        <v>283</v>
      </c>
      <c r="L49" s="295" t="s">
        <v>284</v>
      </c>
      <c r="M49" s="294" t="s">
        <v>283</v>
      </c>
      <c r="N49" s="295" t="s">
        <v>284</v>
      </c>
      <c r="O49" s="294" t="s">
        <v>283</v>
      </c>
      <c r="P49" s="295" t="s">
        <v>284</v>
      </c>
      <c r="Q49" s="296" t="s">
        <v>285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286</v>
      </c>
      <c r="B51" s="307" t="s">
        <v>286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287</v>
      </c>
      <c r="B52" s="315" t="s">
        <v>288</v>
      </c>
      <c r="C52" s="316" t="s">
        <v>89</v>
      </c>
      <c r="D52" s="317">
        <v>10</v>
      </c>
      <c r="E52" s="317"/>
      <c r="F52" s="318" t="s">
        <v>90</v>
      </c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289</v>
      </c>
      <c r="B53" s="315" t="s">
        <v>290</v>
      </c>
      <c r="C53" s="316" t="s">
        <v>92</v>
      </c>
      <c r="D53" s="317">
        <v>9</v>
      </c>
      <c r="E53" s="317">
        <v>1</v>
      </c>
      <c r="F53" s="318" t="s">
        <v>93</v>
      </c>
      <c r="G53" s="319"/>
      <c r="H53" s="302"/>
      <c r="I53" s="319"/>
      <c r="J53" s="319"/>
      <c r="K53" s="320"/>
      <c r="L53" s="321"/>
      <c r="M53" s="320"/>
      <c r="N53" s="321"/>
      <c r="O53" s="320" t="s">
        <v>145</v>
      </c>
      <c r="P53" s="321">
        <v>1</v>
      </c>
      <c r="Q53" s="319">
        <v>1</v>
      </c>
    </row>
    <row r="54" spans="1:256" ht="22.5">
      <c r="A54" s="314" t="s">
        <v>291</v>
      </c>
      <c r="B54" s="315" t="s">
        <v>292</v>
      </c>
      <c r="C54" s="322" t="s">
        <v>95</v>
      </c>
      <c r="D54" s="317">
        <v>8</v>
      </c>
      <c r="E54" s="317">
        <v>6</v>
      </c>
      <c r="F54" s="318" t="s">
        <v>96</v>
      </c>
      <c r="G54" s="319"/>
      <c r="H54" s="302"/>
      <c r="I54" s="319"/>
      <c r="J54" s="319"/>
      <c r="K54" s="320"/>
      <c r="L54" s="321">
        <v>1</v>
      </c>
      <c r="M54" s="320" t="s">
        <v>150</v>
      </c>
      <c r="N54" s="321">
        <v>3</v>
      </c>
      <c r="O54" s="320"/>
      <c r="P54" s="321">
        <v>2</v>
      </c>
      <c r="Q54" s="319">
        <v>1</v>
      </c>
    </row>
    <row r="55" spans="1:256" ht="33.75">
      <c r="A55" s="314" t="s">
        <v>293</v>
      </c>
      <c r="B55" s="315" t="s">
        <v>294</v>
      </c>
      <c r="C55" s="322" t="s">
        <v>98</v>
      </c>
      <c r="D55" s="317">
        <v>7</v>
      </c>
      <c r="E55" s="317">
        <v>1</v>
      </c>
      <c r="F55" s="318" t="s">
        <v>93</v>
      </c>
      <c r="G55" s="319"/>
      <c r="H55" s="302"/>
      <c r="I55" s="319"/>
      <c r="J55" s="319"/>
      <c r="K55" s="320"/>
      <c r="L55" s="321"/>
      <c r="M55" s="320"/>
      <c r="N55" s="321">
        <v>1</v>
      </c>
      <c r="O55" s="320" t="s">
        <v>147</v>
      </c>
      <c r="P55" s="321">
        <v>2</v>
      </c>
      <c r="Q55" s="319">
        <v>1</v>
      </c>
    </row>
    <row r="56" spans="1:256" ht="33.75">
      <c r="A56" s="314" t="s">
        <v>295</v>
      </c>
      <c r="B56" s="315" t="s">
        <v>296</v>
      </c>
      <c r="C56" s="322" t="s">
        <v>100</v>
      </c>
      <c r="D56" s="317">
        <v>6</v>
      </c>
      <c r="E56" s="317"/>
      <c r="F56" s="318"/>
      <c r="G56" s="319"/>
      <c r="H56" s="302"/>
      <c r="I56" s="319"/>
      <c r="J56" s="319"/>
      <c r="K56" s="320"/>
      <c r="L56" s="321"/>
      <c r="M56" s="320"/>
      <c r="N56" s="321"/>
      <c r="O56" s="320"/>
      <c r="P56" s="321"/>
      <c r="Q56" s="319">
        <v>0</v>
      </c>
    </row>
    <row r="57" spans="1:256" ht="22.5">
      <c r="A57" s="314" t="s">
        <v>297</v>
      </c>
      <c r="B57" s="315" t="s">
        <v>298</v>
      </c>
      <c r="C57" s="316" t="s">
        <v>102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299</v>
      </c>
      <c r="B58" s="315" t="s">
        <v>300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301</v>
      </c>
      <c r="B59" s="315" t="s">
        <v>302</v>
      </c>
      <c r="C59" s="316" t="s">
        <v>106</v>
      </c>
      <c r="D59" s="317">
        <v>3</v>
      </c>
      <c r="E59" s="317">
        <v>1</v>
      </c>
      <c r="F59" s="318" t="s">
        <v>93</v>
      </c>
      <c r="G59" s="319"/>
      <c r="H59" s="302"/>
      <c r="I59" s="319"/>
      <c r="J59" s="319"/>
      <c r="K59" s="320"/>
      <c r="L59" s="321"/>
      <c r="M59" s="320"/>
      <c r="N59" s="321"/>
      <c r="O59" s="320" t="s">
        <v>148</v>
      </c>
      <c r="P59" s="321">
        <v>1</v>
      </c>
      <c r="Q59" s="319">
        <v>1</v>
      </c>
    </row>
    <row r="60" spans="1:256" ht="22.5">
      <c r="A60" s="314" t="s">
        <v>303</v>
      </c>
      <c r="B60" s="315" t="s">
        <v>304</v>
      </c>
      <c r="C60" s="316" t="s">
        <v>108</v>
      </c>
      <c r="D60" s="317">
        <v>2</v>
      </c>
      <c r="E60" s="317">
        <v>90</v>
      </c>
      <c r="F60" s="318" t="s">
        <v>96</v>
      </c>
      <c r="G60" s="319"/>
      <c r="H60" s="302"/>
      <c r="I60" s="319"/>
      <c r="J60" s="319"/>
      <c r="K60" s="320"/>
      <c r="L60" s="321"/>
      <c r="M60" s="320" t="s">
        <v>305</v>
      </c>
      <c r="N60" s="321">
        <v>2</v>
      </c>
      <c r="O60" s="320" t="s">
        <v>306</v>
      </c>
      <c r="P60" s="321">
        <v>1</v>
      </c>
      <c r="Q60" s="319">
        <v>7</v>
      </c>
    </row>
    <row r="61" spans="1:256">
      <c r="A61" s="314" t="s">
        <v>307</v>
      </c>
      <c r="B61" s="315" t="s">
        <v>307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308</v>
      </c>
      <c r="B62" s="324" t="s">
        <v>309</v>
      </c>
      <c r="C62" s="325" t="s">
        <v>112</v>
      </c>
      <c r="D62" s="326">
        <v>0</v>
      </c>
      <c r="E62" s="326">
        <v>1</v>
      </c>
      <c r="F62" s="327" t="s">
        <v>93</v>
      </c>
      <c r="G62" s="328"/>
      <c r="H62" s="302"/>
      <c r="I62" s="328"/>
      <c r="J62" s="328"/>
      <c r="K62" s="329"/>
      <c r="L62" s="330"/>
      <c r="M62" s="329"/>
      <c r="N62" s="330">
        <v>1</v>
      </c>
      <c r="O62" s="329" t="s">
        <v>149</v>
      </c>
      <c r="P62" s="330">
        <v>2</v>
      </c>
      <c r="Q62" s="328">
        <v>1</v>
      </c>
    </row>
    <row r="63" spans="1:256" ht="27.75" customHeight="1" thickBot="1">
      <c r="H63" s="331" t="s">
        <v>285</v>
      </c>
      <c r="I63" s="332">
        <v>0</v>
      </c>
      <c r="J63" s="333"/>
      <c r="K63" s="332">
        <v>0</v>
      </c>
      <c r="L63" s="333"/>
      <c r="M63" s="332">
        <v>5</v>
      </c>
      <c r="N63" s="333"/>
      <c r="O63" s="332">
        <v>7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95A061C-39BD-49E7-A53C-49C24AED51BD}">
      <formula1>0</formula1>
      <formula2>50</formula2>
    </dataValidation>
    <dataValidation type="date" allowBlank="1" showErrorMessage="1" errorTitle="Date du prélèvement (jj/mm/aaaa)" sqref="D6:H6" xr:uid="{62E06624-84C4-420B-9B5D-D03D6ABD359C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08601-377D-44FB-92A1-6DF4F55916E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231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38022</v>
      </c>
      <c r="G23" s="36">
        <v>903398</v>
      </c>
      <c r="H23" s="36">
        <v>6505526</v>
      </c>
      <c r="I23" s="36">
        <v>218</v>
      </c>
      <c r="J23" s="36" t="s">
        <v>59</v>
      </c>
      <c r="K23" s="35">
        <v>903257.9806224904</v>
      </c>
      <c r="L23" s="35">
        <v>6505338.0516090672</v>
      </c>
      <c r="M23" s="35">
        <v>903339.90673764027</v>
      </c>
      <c r="N23" s="35">
        <v>6505430.7609769125</v>
      </c>
      <c r="O23" s="36">
        <v>6.9</v>
      </c>
      <c r="P23" s="36">
        <v>124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232</v>
      </c>
      <c r="B26" s="42" t="s">
        <v>233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6.63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 t="s">
        <v>90</v>
      </c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93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94</v>
      </c>
      <c r="G42" s="79" t="s">
        <v>95</v>
      </c>
      <c r="H42" s="83">
        <v>6</v>
      </c>
      <c r="I42" s="80" t="s">
        <v>96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97</v>
      </c>
      <c r="G43" s="79" t="s">
        <v>98</v>
      </c>
      <c r="H43" s="83">
        <v>1</v>
      </c>
      <c r="I43" s="80" t="s">
        <v>93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/>
      <c r="I44" s="80"/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>
        <v>1</v>
      </c>
      <c r="I47" s="80" t="s">
        <v>93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90</v>
      </c>
      <c r="I48" s="80" t="s">
        <v>96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93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92</v>
      </c>
      <c r="E66" s="80" t="s">
        <v>124</v>
      </c>
      <c r="F66" s="80" t="s">
        <v>146</v>
      </c>
      <c r="G66" s="80">
        <v>40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98</v>
      </c>
      <c r="E67" s="80" t="s">
        <v>124</v>
      </c>
      <c r="F67" s="80" t="s">
        <v>146</v>
      </c>
      <c r="G67" s="83">
        <v>25</v>
      </c>
      <c r="H67" s="80"/>
      <c r="I67" s="80">
        <v>3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106</v>
      </c>
      <c r="E68" s="80" t="s">
        <v>124</v>
      </c>
      <c r="F68" s="80" t="s">
        <v>146</v>
      </c>
      <c r="G68" s="83">
        <v>25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112</v>
      </c>
      <c r="E69" s="80" t="s">
        <v>124</v>
      </c>
      <c r="F69" s="80" t="s">
        <v>146</v>
      </c>
      <c r="G69" s="83">
        <v>30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95</v>
      </c>
      <c r="E70" s="80" t="s">
        <v>129</v>
      </c>
      <c r="F70" s="80" t="s">
        <v>151</v>
      </c>
      <c r="G70" s="83">
        <v>25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108</v>
      </c>
      <c r="E71" s="80" t="s">
        <v>129</v>
      </c>
      <c r="F71" s="80" t="s">
        <v>151</v>
      </c>
      <c r="G71" s="83">
        <v>40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108</v>
      </c>
      <c r="E72" s="80" t="s">
        <v>124</v>
      </c>
      <c r="F72" s="80" t="s">
        <v>151</v>
      </c>
      <c r="G72" s="83">
        <v>40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108</v>
      </c>
      <c r="E73" s="80" t="s">
        <v>129</v>
      </c>
      <c r="F73" s="80" t="s">
        <v>151</v>
      </c>
      <c r="G73" s="83">
        <v>30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108</v>
      </c>
      <c r="E74" s="80" t="s">
        <v>124</v>
      </c>
      <c r="F74" s="80" t="s">
        <v>156</v>
      </c>
      <c r="G74" s="83">
        <v>60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108</v>
      </c>
      <c r="E75" s="80" t="s">
        <v>129</v>
      </c>
      <c r="F75" s="80" t="s">
        <v>156</v>
      </c>
      <c r="G75" s="83">
        <v>60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108</v>
      </c>
      <c r="E76" s="80" t="s">
        <v>124</v>
      </c>
      <c r="F76" s="80" t="s">
        <v>156</v>
      </c>
      <c r="G76" s="83">
        <v>30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108</v>
      </c>
      <c r="E77" s="80" t="s">
        <v>129</v>
      </c>
      <c r="F77" s="80" t="s">
        <v>156</v>
      </c>
      <c r="G77" s="83">
        <v>25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>
        <v>1</v>
      </c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>
        <v>1</v>
      </c>
      <c r="F89" s="83">
        <v>5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/>
      <c r="F90" s="83">
        <v>1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12</v>
      </c>
      <c r="F91" s="83">
        <v>1</v>
      </c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</v>
      </c>
      <c r="F92" s="83">
        <v>1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/>
      <c r="F93" s="83">
        <v>2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5</v>
      </c>
      <c r="F94" s="83">
        <v>6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4</v>
      </c>
      <c r="F95" s="83">
        <v>1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/>
      <c r="F96" s="83">
        <v>1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1</v>
      </c>
      <c r="F97" s="83">
        <v>3</v>
      </c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/>
      <c r="F98" s="83"/>
      <c r="G98" s="83">
        <v>3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80</v>
      </c>
      <c r="F99" s="83">
        <v>70</v>
      </c>
      <c r="G99" s="83">
        <v>180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/>
      <c r="F100" s="83"/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/>
      <c r="F101" s="83">
        <v>1</v>
      </c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3</v>
      </c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/>
      <c r="F103" s="83">
        <v>3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/>
      <c r="F104" s="83">
        <v>1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/>
      <c r="F105" s="83">
        <v>1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/>
      <c r="F106" s="83">
        <v>2</v>
      </c>
      <c r="G106" s="83">
        <v>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/>
      <c r="F107" s="83">
        <v>1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2060</v>
      </c>
      <c r="F108" s="83">
        <v>2400</v>
      </c>
      <c r="G108" s="83">
        <v>130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 t="s">
        <v>214</v>
      </c>
      <c r="F109" s="83"/>
      <c r="G109" s="83" t="s">
        <v>214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215</v>
      </c>
      <c r="D110" s="119" t="s">
        <v>216</v>
      </c>
      <c r="E110" s="83"/>
      <c r="F110" s="83" t="s">
        <v>214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217</v>
      </c>
      <c r="D111" s="119" t="s">
        <v>218</v>
      </c>
      <c r="E111" s="83"/>
      <c r="F111" s="83">
        <v>4</v>
      </c>
      <c r="G111" s="83">
        <v>67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219</v>
      </c>
      <c r="D112" s="119" t="s">
        <v>220</v>
      </c>
      <c r="E112" s="83">
        <v>1</v>
      </c>
      <c r="F112" s="83">
        <v>1</v>
      </c>
      <c r="G112" s="83">
        <v>13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221</v>
      </c>
      <c r="D113" s="119" t="s">
        <v>222</v>
      </c>
      <c r="E113" s="83">
        <v>16</v>
      </c>
      <c r="F113" s="83">
        <v>3</v>
      </c>
      <c r="G113" s="83">
        <v>6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223</v>
      </c>
      <c r="D114" s="119" t="s">
        <v>224</v>
      </c>
      <c r="E114" s="83">
        <v>6</v>
      </c>
      <c r="F114" s="83">
        <v>1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225</v>
      </c>
      <c r="D115" s="119" t="s">
        <v>226</v>
      </c>
      <c r="E115" s="83">
        <v>1100</v>
      </c>
      <c r="F115" s="83">
        <v>600</v>
      </c>
      <c r="G115" s="83">
        <v>2160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227</v>
      </c>
      <c r="D116" s="119" t="s">
        <v>228</v>
      </c>
      <c r="E116" s="83">
        <v>170</v>
      </c>
      <c r="F116" s="83">
        <v>20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229</v>
      </c>
      <c r="D117" s="119" t="s">
        <v>230</v>
      </c>
      <c r="E117" s="83"/>
      <c r="F117" s="83" t="s">
        <v>214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/>
      <c r="D118" s="119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/>
      <c r="D119" s="119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/>
      <c r="D120" s="119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/>
      <c r="D121" s="119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/>
      <c r="D122" s="119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/>
      <c r="D123" s="119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/>
      <c r="D124" s="119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/>
      <c r="D125" s="119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/>
      <c r="D126" s="119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/>
      <c r="D127" s="119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6CB8A7C-DD0C-453A-937A-63972676A608}">
      <formula1>$T$2:$T$3</formula1>
    </dataValidation>
    <dataValidation type="list" allowBlank="1" showErrorMessage="1" errorTitle="Bocal de regroupement" sqref="F78" xr:uid="{81B84577-39E9-4F7F-92C3-311A31890D46}">
      <formula1>#REF!</formula1>
    </dataValidation>
    <dataValidation type="list" allowBlank="1" showErrorMessage="1" errorTitle="Abondance végétation de 0 à 5" sqref="K78" xr:uid="{A402B02F-49E0-4A5B-ACD1-C65E82697B58}">
      <formula1>#REF!</formula1>
    </dataValidation>
    <dataValidation type="list" allowBlank="1" showErrorMessage="1" errorTitle="Intensité du comatage de 0 à 5" sqref="H78" xr:uid="{55C3BA24-5A69-404F-A9B8-DA7B6AE08359}">
      <formula1>#REF!</formula1>
    </dataValidation>
    <dataValidation type="list" allowBlank="1" showErrorMessage="1" errorTitle="Codage SANDRE svp" sqref="E78" xr:uid="{998A8A21-5AFE-40DC-8CEA-E7460B0A856C}">
      <formula1>#REF!</formula1>
    </dataValidation>
    <dataValidation type="list" allowBlank="1" showInputMessage="1" showErrorMessage="1" sqref="D78 IV67:IV78" xr:uid="{EA5B65A0-7FBF-4AB5-B676-DDCADA7EE60D}">
      <formula1>#REF!</formula1>
    </dataValidation>
    <dataValidation type="list" allowBlank="1" errorTitle="Codage SANDRE svp" sqref="E66:E77" xr:uid="{87CEBC1F-7693-415A-AA63-A9112C50612F}">
      <formula1>"N1, N3, N5 , N6"</formula1>
    </dataValidation>
    <dataValidation type="list" allowBlank="1" showInputMessage="1" sqref="D67:D77" xr:uid="{00AA761F-095F-42F1-A86B-A1B76B8B0B27}">
      <formula1>"S1, S2, S3, S9, S10, S11, S18, S24, S25, S28, S29, S30"</formula1>
    </dataValidation>
    <dataValidation allowBlank="1" showErrorMessage="1" errorTitle="Altitude en mètres" sqref="K23:N23" xr:uid="{5CA04191-1B94-498F-9B81-0B5918A261B2}"/>
    <dataValidation type="list" allowBlank="1" errorTitle="Bocal de regroupement" sqref="F66:F77" xr:uid="{7A8A4D38-360D-4202-B03E-59056A70E7D6}">
      <formula1>"PhA , PhB, PhC"</formula1>
    </dataValidation>
    <dataValidation type="list" allowBlank="1" errorTitle="Intensité du comatage de 0 à 5" sqref="H66:H77" xr:uid="{F59CC57A-0B85-41D3-AB28-AD5007E46292}">
      <formula1>"0, 1, 2, 3, 4, 5"</formula1>
    </dataValidation>
    <dataValidation type="list" allowBlank="1" errorTitle="Stabilité ou non du substrat" sqref="I66:I77" xr:uid="{9F29BDB8-FE21-4C85-B95D-828A982267D2}">
      <formula1>"stable , moyennement stable , instable"</formula1>
    </dataValidation>
    <dataValidation type="list" allowBlank="1" errorTitle="Abondance végétation de 0 à 5" sqref="K66:K77" xr:uid="{AA83EFCE-FCBC-46D3-821B-3939B0A1F8F1}">
      <formula1>"0, 1, 2, 3, 4, 5"</formula1>
    </dataValidation>
    <dataValidation type="list" allowBlank="1" errorTitle="Choisir une des 4 catégories" error="Vous devez indiquer une des 4 catégories de la liste déroulante" sqref="I39:I50" xr:uid="{2695F88F-D114-4498-A6E6-A7ADA8882FBC}">
      <formula1>"D, M, MNR, P"</formula1>
    </dataValidation>
    <dataValidation type="list" allowBlank="1" sqref="D66" xr:uid="{938BA1F6-AFB8-442D-B760-FFD21E0FCD5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81E6DA1-8581-4499-B419-7B4F3E96ADE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2F902A4-58B6-4ADB-896A-6EF79391D4F2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087A0F6-96EC-42E2-B5E5-7FE00EB52AB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02C2D42-1FC2-4FFA-97F2-288CEA3F0E87}">
      <formula1>1</formula1>
      <formula2>3</formula2>
    </dataValidation>
    <dataValidation allowBlank="1" showErrorMessage="1" promptTitle="ATTENTION" prompt="en Lambert II étendu" sqref="G23 E27:E28" xr:uid="{429451A0-9D56-47AA-AA36-5EF3B176379C}"/>
    <dataValidation type="textLength" allowBlank="1" showInputMessage="1" showErrorMessage="1" sqref="A41:E41 IS42:IV42" xr:uid="{BB04DF7B-C500-40C7-B6C1-90514CFAB2A1}">
      <formula1>0</formula1>
      <formula2>50</formula2>
    </dataValidation>
    <dataValidation type="whole" allowBlank="1" showErrorMessage="1" errorTitle="Altitude en mètres" sqref="I23:I28" xr:uid="{BF42B37D-4B25-4DB6-BA69-B43A70D57A5D}">
      <formula1>0</formula1>
      <formula2>4000</formula2>
    </dataValidation>
    <dataValidation type="decimal" allowBlank="1" showErrorMessage="1" errorTitle="Recouvrement en % de 0 à 100" sqref="H39:H50" xr:uid="{69ADCCD8-9914-4FA4-9C01-EAF73400A4B7}">
      <formula1>0</formula1>
      <formula2>100</formula2>
    </dataValidation>
    <dataValidation type="textLength" operator="equal" allowBlank="1" showErrorMessage="1" errorTitle="Code INSEE selon le type 00000" sqref="F23" xr:uid="{2C40B41E-2337-4205-BF88-B2C2E482721D}">
      <formula1>5</formula1>
      <formula2>0</formula2>
    </dataValidation>
    <dataValidation type="date" allowBlank="1" showErrorMessage="1" errorTitle="Date du prélèvement (jj/mm/aaaa)" sqref="IV40" xr:uid="{CC2C80C8-685F-43F6-A391-0318BBCC0CB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2019-03-28T09:38:14Z</dcterms:created>
  <dcterms:modified xsi:type="dcterms:W3CDTF">2019-03-28T09:40:16Z</dcterms:modified>
</cp:coreProperties>
</file>