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MAI\19013 MERAV\19013_MERAV_exports\"/>
    </mc:Choice>
  </mc:AlternateContent>
  <xr:revisionPtr revIDLastSave="0" documentId="13_ncr:1_{C349203E-349E-4CE3-97EC-E65B0D745D75}" xr6:coauthVersionLast="45" xr6:coauthVersionMax="45" xr10:uidLastSave="{00000000-0000-0000-0000-000000000000}"/>
  <bookViews>
    <workbookView xWindow="-28920" yWindow="-120" windowWidth="29040" windowHeight="15840" xr2:uid="{95FF04A9-D619-4C91-9BC2-D37EFFA7982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<sst xmlns="http://schemas.openxmlformats.org/spreadsheetml/2006/main" count="611" uniqueCount="307">
  <si>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</si>
  <si>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</si>
  <si>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</si>
  <si>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</si>
  <si>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</si>
  <si>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</si>
  <si>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</si>
  <si>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</si>
  <si>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</si>
  <si>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</si>
  <si>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</si>
  <si>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</si>
  <si>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</si>
  <si>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MERE</t>
  </si>
  <si>
    <t>MERE A LA-RAVOIRE</t>
  </si>
  <si>
    <t>29/05/2019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</si>
  <si>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</si>
  <si>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</si>
  <si>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</si>
  <si>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</si>
  <si>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</si>
  <si>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</si>
  <si>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</si>
  <si>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</si>
  <si>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</si>
  <si>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</si>
  <si>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</si>
  <si>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</si>
  <si>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</si>
  <si>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</si>
  <si>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</si>
  <si>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</si>
  <si>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</si>
  <si>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</si>
  <si>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</si>
  <si>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</si>
  <si>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</si>
  <si>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</si>
  <si>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</si>
  <si>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</si>
  <si>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</si>
  <si>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</si>
  <si>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</si>
  <si>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</si>
  <si>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</si>
  <si>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</si>
  <si>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</si>
  <si>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</si>
  <si>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</si>
  <si>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S30</t>
  </si>
  <si>
    <t>P4</t>
  </si>
  <si>
    <t>S9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</si>
  <si>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</si>
  <si>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</si>
  <si>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</si>
  <si>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S28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</si>
  <si>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</si>
  <si>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</si>
  <si>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</si>
  <si>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</si>
  <si>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</si>
  <si>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</si>
  <si>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</si>
  <si>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</si>
  <si>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</si>
  <si>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</si>
  <si>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</si>
  <si>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</si>
  <si>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</si>
  <si>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</si>
  <si>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</si>
  <si>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</si>
  <si>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</si>
  <si>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</si>
  <si>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</si>
  <si>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</si>
  <si>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</si>
  <si>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</si>
  <si>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</si>
  <si>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</si>
  <si>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</si>
  <si>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</si>
  <si>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</si>
  <si>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</si>
  <si>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</si>
  <si>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</si>
  <si>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</si>
  <si>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</si>
  <si>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</si>
  <si>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</si>
  <si>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</si>
  <si>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</si>
  <si>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</si>
  <si>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</si>
  <si>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</si>
  <si>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</si>
  <si>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</si>
  <si>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</si>
  <si>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</si>
  <si>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</si>
  <si>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</si>
  <si>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</si>
  <si>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</si>
  <si>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</si>
  <si>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</si>
  <si>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</si>
  <si>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</si>
  <si>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</si>
  <si>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</si>
  <si>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</si>
  <si>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</si>
  <si>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</si>
  <si>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</si>
  <si>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</si>
  <si>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</si>
  <si>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</si>
  <si>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</si>
  <si>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</si>
  <si>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</si>
  <si>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</si>
  <si>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</si>
  <si>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</si>
  <si>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</si>
  <si>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>D</t>
  </si>
  <si>
    <t xml:space="preserve">Sédiments minéraux de grande taille (pierres, galets) (25 à 250 mm) </t>
  </si>
  <si>
    <t>Pierres, galets</t>
  </si>
  <si>
    <t>P7, P11</t>
  </si>
  <si>
    <t>P6, P10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</si>
  <si>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</si>
  <si>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</si>
  <si>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</si>
  <si>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</si>
  <si>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</si>
  <si>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</si>
  <si>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</si>
  <si>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</si>
  <si>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</si>
  <si>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</si>
  <si>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</si>
  <si>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</si>
  <si>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</si>
  <si>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</si>
  <si>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</si>
  <si>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</si>
  <si>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</si>
  <si>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</si>
  <si>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</si>
  <si>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</si>
  <si>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</si>
  <si>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</si>
  <si>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</si>
  <si>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</si>
  <si>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</si>
  <si>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</si>
  <si>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</si>
  <si>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</si>
  <si>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</si>
  <si>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</si>
  <si>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</si>
  <si>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</si>
  <si>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</si>
  <si>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</si>
  <si>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</si>
  <si>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</si>
  <si>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</si>
  <si>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</si>
  <si>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</si>
  <si>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</si>
  <si>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</si>
  <si>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</si>
  <si>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</si>
  <si>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</si>
  <si>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</si>
  <si>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</si>
  <si>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</si>
  <si>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</si>
  <si>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</si>
  <si>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</si>
  <si>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</si>
  <si>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</si>
  <si>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</si>
  <si>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</si>
  <si>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</si>
  <si>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</si>
  <si>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</si>
  <si>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</si>
  <si>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</si>
  <si>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</si>
  <si>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</si>
  <si>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</si>
  <si>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</si>
  <si>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</si>
  <si>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</si>
  <si>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</si>
  <si>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</si>
  <si>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</si>
  <si>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06580812</t>
  </si>
  <si>
    <t>LA RAVOIRE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</si>
  <si>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</si>
  <si>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</si>
  <si>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</si>
  <si>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</si>
  <si>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</si>
  <si>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</si>
  <si>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</si>
  <si>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</si>
  <si>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</si>
  <si>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</si>
  <si>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</si>
  <si>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</si>
  <si>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</si>
  <si>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</si>
  <si>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</si>
  <si>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</si>
  <si>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</si>
  <si>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</si>
  <si>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</si>
  <si>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</si>
  <si>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</si>
  <si>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</si>
  <si>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</si>
  <si>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</si>
  <si>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</si>
  <si>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</si>
  <si>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</si>
  <si>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</si>
  <si>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</si>
  <si>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</si>
  <si>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</si>
  <si>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</si>
  <si>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</si>
  <si>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</si>
  <si>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</si>
  <si>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</si>
  <si>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</si>
  <si>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</si>
  <si>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</si>
  <si>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</si>
  <si>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</si>
  <si>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</si>
  <si>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</si>
  <si>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</si>
  <si>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</si>
  <si>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</si>
  <si>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</si>
  <si>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</si>
  <si>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Hydroptilidae</t>
  </si>
  <si>
    <t>193</t>
  </si>
  <si>
    <t>Hydroptila</t>
  </si>
  <si>
    <t>200</t>
  </si>
  <si>
    <t>sF. Limnephilinae</t>
  </si>
  <si>
    <t>3163</t>
  </si>
  <si>
    <t>Rhyacophila</t>
  </si>
  <si>
    <t>183</t>
  </si>
  <si>
    <t>Baetis</t>
  </si>
  <si>
    <t>364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</si>
  <si>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</si>
  <si>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</si>
  <si>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</si>
  <si>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</si>
  <si>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</si>
  <si>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</si>
  <si>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</si>
  <si>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</si>
  <si>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</si>
  <si>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</si>
  <si>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</si>
  <si>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</si>
  <si>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</si>
  <si>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</si>
  <si>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</si>
  <si>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</si>
  <si>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Stratiomyidae</t>
  </si>
  <si>
    <t>824</t>
  </si>
  <si>
    <t>Calopteryx</t>
  </si>
  <si>
    <t>650</t>
  </si>
  <si>
    <t>Cordulegaster</t>
  </si>
  <si>
    <t>687</t>
  </si>
  <si>
    <t>Asellidae</t>
  </si>
  <si>
    <t>880</t>
  </si>
  <si>
    <t>Pacifastacus</t>
  </si>
  <si>
    <t>872</t>
  </si>
  <si>
    <t>Gammarus</t>
  </si>
  <si>
    <t>892</t>
  </si>
  <si>
    <t>HYDRACARIENS = Hydracarina</t>
  </si>
  <si>
    <t>906</t>
  </si>
  <si>
    <t>présence</t>
  </si>
  <si>
    <t>Pisidium</t>
  </si>
  <si>
    <t>1043</t>
  </si>
  <si>
    <t>Ancylus</t>
  </si>
  <si>
    <t>1028</t>
  </si>
  <si>
    <t>Potamopyrgus</t>
  </si>
  <si>
    <t>978</t>
  </si>
  <si>
    <t>Physidae</t>
  </si>
  <si>
    <t>995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</si>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</sst>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825F3C9-02DF-4239-B43B-9F4D8687978D}"/>
    <cellStyle name="Normal_résultats" xfId="1" xr:uid="{8DF9A7B7-4749-4047-915F-CAC4099F3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MAI/19013%20MERAV/19013_MERAV_29-05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MERAV</v>
          </cell>
          <cell r="L5">
            <v>43614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C4D8-4953-4F89-9C4F-464BE78849E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6580812</v>
      </c>
      <c r="B6" s="27" t="s">
        <v>13</v>
      </c>
      <c r="C6" s="27" t="s">
        <v>14</v>
      </c>
      <c r="D6" s="28" t="s">
        <v>15</v>
      </c>
      <c r="E6" s="27">
        <v>930920.10408903542</v>
      </c>
      <c r="F6" s="27">
        <v>6499604.4695605543</v>
      </c>
      <c r="G6" s="27">
        <v>930892.31023670966</v>
      </c>
      <c r="H6" s="29">
        <v>6499554.5294850543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66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2.5142857142857147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165.94285714285718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8.2971428571428589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40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52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59</v>
      </c>
      <c r="L25" s="82" t="s">
        <v>43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52</v>
      </c>
      <c r="M26" s="82" t="s">
        <v>56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59</v>
      </c>
      <c r="L27" s="82" t="s">
        <v>47</v>
      </c>
      <c r="M27" s="82" t="s">
        <v>68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59</v>
      </c>
      <c r="L28" s="82" t="s">
        <v>52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59</v>
      </c>
      <c r="L29" s="82" t="s">
        <v>43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59</v>
      </c>
      <c r="L30" s="103" t="s">
        <v>47</v>
      </c>
      <c r="M30" s="103" t="s">
        <v>68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52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43</v>
      </c>
      <c r="L46" s="129"/>
      <c r="M46" s="128" t="s">
        <v>52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55</v>
      </c>
      <c r="D54" s="171">
        <v>8</v>
      </c>
      <c r="E54" s="171">
        <v>15</v>
      </c>
      <c r="F54" s="172" t="s">
        <v>123</v>
      </c>
      <c r="G54" s="173"/>
      <c r="H54" s="156"/>
      <c r="I54" s="173"/>
      <c r="J54" s="173"/>
      <c r="K54" s="174" t="s">
        <v>54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59</v>
      </c>
      <c r="D55" s="171">
        <v>7</v>
      </c>
      <c r="E55" s="171">
        <v>70</v>
      </c>
      <c r="F55" s="172" t="s">
        <v>123</v>
      </c>
      <c r="G55" s="173"/>
      <c r="H55" s="156"/>
      <c r="I55" s="173"/>
      <c r="J55" s="173"/>
      <c r="K55" s="174" t="s">
        <v>126</v>
      </c>
      <c r="L55" s="175">
        <v>2</v>
      </c>
      <c r="M55" s="174" t="s">
        <v>127</v>
      </c>
      <c r="N55" s="175">
        <v>3</v>
      </c>
      <c r="O55" s="174" t="s">
        <v>128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1</v>
      </c>
      <c r="F56" s="172" t="s">
        <v>115</v>
      </c>
      <c r="G56" s="173"/>
      <c r="H56" s="156"/>
      <c r="I56" s="173"/>
      <c r="J56" s="173"/>
      <c r="K56" s="174" t="s">
        <v>48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65</v>
      </c>
      <c r="D60" s="171">
        <v>2</v>
      </c>
      <c r="E60" s="171">
        <v>10</v>
      </c>
      <c r="F60" s="172" t="s">
        <v>123</v>
      </c>
      <c r="G60" s="173"/>
      <c r="H60" s="156"/>
      <c r="I60" s="173"/>
      <c r="J60" s="173"/>
      <c r="K60" s="174"/>
      <c r="L60" s="175"/>
      <c r="M60" s="174" t="s">
        <v>64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115</v>
      </c>
      <c r="G62" s="182"/>
      <c r="H62" s="156"/>
      <c r="I62" s="182"/>
      <c r="J62" s="182"/>
      <c r="K62" s="183"/>
      <c r="L62" s="184">
        <v>1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113</v>
      </c>
      <c r="I63" s="186">
        <v>0</v>
      </c>
      <c r="J63" s="187"/>
      <c r="K63" s="186">
        <v>5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4AB7738-CEB8-4E72-AA92-E0F07F681F63}">
      <formula1>0</formula1>
      <formula2>50</formula2>
    </dataValidation>
    <dataValidation type="date" allowBlank="1" showErrorMessage="1" errorTitle="Date du prélèvement (jj/mm/aaaa)" sqref="D6:H6" xr:uid="{33F535B5-0C39-460A-B510-7A98A3F4AFC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E1C4-0A89-4B9B-8731-1CCD880E069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73213</v>
      </c>
      <c r="G23" s="235">
        <v>930929</v>
      </c>
      <c r="H23" s="235">
        <v>6499630</v>
      </c>
      <c r="I23" s="235">
        <v>287</v>
      </c>
      <c r="J23" s="235" t="s">
        <v>198</v>
      </c>
      <c r="K23" s="234">
        <v>930920.10408903542</v>
      </c>
      <c r="L23" s="234">
        <v>6499604.4695605543</v>
      </c>
      <c r="M23" s="234">
        <v>930892.31023670966</v>
      </c>
      <c r="N23" s="234">
        <v>6499554.5294850543</v>
      </c>
      <c r="O23" s="235">
        <v>3.1</v>
      </c>
      <c r="P23" s="235">
        <v>66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MERAV_2019-05-29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06580812</v>
      </c>
      <c r="B39" s="278" t="str">
        <f>C23</f>
        <v>MERE</v>
      </c>
      <c r="C39" s="278" t="str">
        <f>D23</f>
        <v>MERE A LA-RAVOIRE</v>
      </c>
      <c r="D39" s="279" t="str">
        <f>D26</f>
        <v>29/05/2019</v>
      </c>
      <c r="E39" s="280">
        <v>2.5142857142857147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55</v>
      </c>
      <c r="H42" s="284">
        <v>15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59</v>
      </c>
      <c r="H43" s="284">
        <v>70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115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65</v>
      </c>
      <c r="H48" s="284">
        <v>10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1</v>
      </c>
      <c r="I50" s="283" t="s">
        <v>115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52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06580812</v>
      </c>
      <c r="B66" s="308" t="str">
        <f>D26</f>
        <v>29/05/2019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06580812</v>
      </c>
      <c r="B67" s="311" t="str">
        <f>+B$66</f>
        <v>29/05/2019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06580812</v>
      </c>
      <c r="B68" s="311" t="str">
        <f t="shared" si="0"/>
        <v>29/05/2019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06580812</v>
      </c>
      <c r="B69" s="311" t="str">
        <f t="shared" si="0"/>
        <v>29/05/2019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40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06580812</v>
      </c>
      <c r="B70" s="311" t="str">
        <f t="shared" si="0"/>
        <v>29/05/2019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06580812</v>
      </c>
      <c r="B71" s="311" t="str">
        <f t="shared" si="0"/>
        <v>29/05/2019</v>
      </c>
      <c r="C71" s="309" t="s">
        <v>58</v>
      </c>
      <c r="D71" s="283" t="s">
        <v>59</v>
      </c>
      <c r="E71" s="283" t="s">
        <v>52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06580812</v>
      </c>
      <c r="B72" s="311" t="str">
        <f t="shared" si="0"/>
        <v>29/05/2019</v>
      </c>
      <c r="C72" s="309" t="s">
        <v>62</v>
      </c>
      <c r="D72" s="283" t="s">
        <v>59</v>
      </c>
      <c r="E72" s="283" t="s">
        <v>43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06580812</v>
      </c>
      <c r="B73" s="311" t="str">
        <f t="shared" si="0"/>
        <v>29/05/2019</v>
      </c>
      <c r="C73" s="309" t="s">
        <v>64</v>
      </c>
      <c r="D73" s="283" t="s">
        <v>65</v>
      </c>
      <c r="E73" s="283" t="s">
        <v>52</v>
      </c>
      <c r="F73" s="283" t="s">
        <v>56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06580812</v>
      </c>
      <c r="B74" s="311" t="str">
        <f t="shared" si="0"/>
        <v>29/05/2019</v>
      </c>
      <c r="C74" s="309" t="s">
        <v>67</v>
      </c>
      <c r="D74" s="283" t="s">
        <v>59</v>
      </c>
      <c r="E74" s="283" t="s">
        <v>47</v>
      </c>
      <c r="F74" s="283" t="s">
        <v>68</v>
      </c>
      <c r="G74" s="284">
        <v>30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06580812</v>
      </c>
      <c r="B75" s="311" t="str">
        <f t="shared" si="0"/>
        <v>29/05/2019</v>
      </c>
      <c r="C75" s="309" t="s">
        <v>70</v>
      </c>
      <c r="D75" s="283" t="s">
        <v>59</v>
      </c>
      <c r="E75" s="283" t="s">
        <v>52</v>
      </c>
      <c r="F75" s="283" t="s">
        <v>68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06580812</v>
      </c>
      <c r="B76" s="311" t="str">
        <f t="shared" si="0"/>
        <v>29/05/2019</v>
      </c>
      <c r="C76" s="309" t="s">
        <v>72</v>
      </c>
      <c r="D76" s="283" t="s">
        <v>59</v>
      </c>
      <c r="E76" s="283" t="s">
        <v>43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06580812</v>
      </c>
      <c r="B77" s="311" t="str">
        <f t="shared" si="0"/>
        <v>29/05/2019</v>
      </c>
      <c r="C77" s="309" t="s">
        <v>74</v>
      </c>
      <c r="D77" s="283" t="s">
        <v>59</v>
      </c>
      <c r="E77" s="283" t="s">
        <v>47</v>
      </c>
      <c r="F77" s="283" t="s">
        <v>68</v>
      </c>
      <c r="G77" s="284">
        <v>40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06580812</v>
      </c>
      <c r="B88" s="330" t="str">
        <f>D26</f>
        <v>29/05/2019</v>
      </c>
      <c r="C88" s="284" t="s">
        <v>246</v>
      </c>
      <c r="D88" s="331" t="s">
        <v>247</v>
      </c>
      <c r="E88" s="284">
        <v>6</v>
      </c>
      <c r="F88" s="284">
        <v>1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06580812</v>
      </c>
      <c r="B89" s="311" t="str">
        <f>+B$88</f>
        <v>29/05/2019</v>
      </c>
      <c r="C89" s="284" t="s">
        <v>248</v>
      </c>
      <c r="D89" s="331" t="s">
        <v>249</v>
      </c>
      <c r="E89" s="284"/>
      <c r="F89" s="284">
        <v>2</v>
      </c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06580812</v>
      </c>
      <c r="B90" s="311" t="str">
        <f t="shared" si="1"/>
        <v>29/05/2019</v>
      </c>
      <c r="C90" s="284" t="s">
        <v>250</v>
      </c>
      <c r="D90" s="331" t="s">
        <v>251</v>
      </c>
      <c r="E90" s="284">
        <v>2</v>
      </c>
      <c r="F90" s="284">
        <v>5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06580812</v>
      </c>
      <c r="B91" s="311" t="str">
        <f t="shared" si="1"/>
        <v>29/05/2019</v>
      </c>
      <c r="C91" s="284" t="s">
        <v>252</v>
      </c>
      <c r="D91" s="331" t="s">
        <v>253</v>
      </c>
      <c r="E91" s="284">
        <v>1</v>
      </c>
      <c r="F91" s="284">
        <v>2</v>
      </c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06580812</v>
      </c>
      <c r="B92" s="311" t="str">
        <f t="shared" si="1"/>
        <v>29/05/2019</v>
      </c>
      <c r="C92" s="284" t="s">
        <v>254</v>
      </c>
      <c r="D92" s="331" t="s">
        <v>255</v>
      </c>
      <c r="E92" s="284">
        <v>26</v>
      </c>
      <c r="F92" s="284">
        <v>72</v>
      </c>
      <c r="G92" s="284">
        <v>15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06580812</v>
      </c>
      <c r="B93" s="311" t="str">
        <f t="shared" si="1"/>
        <v>29/05/2019</v>
      </c>
      <c r="C93" s="284" t="s">
        <v>256</v>
      </c>
      <c r="D93" s="331" t="s">
        <v>257</v>
      </c>
      <c r="E93" s="284">
        <v>32</v>
      </c>
      <c r="F93" s="284">
        <v>76</v>
      </c>
      <c r="G93" s="284">
        <v>13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06580812</v>
      </c>
      <c r="B94" s="311" t="str">
        <f t="shared" si="1"/>
        <v>29/05/2019</v>
      </c>
      <c r="C94" s="284" t="s">
        <v>258</v>
      </c>
      <c r="D94" s="331" t="s">
        <v>259</v>
      </c>
      <c r="E94" s="284">
        <v>3</v>
      </c>
      <c r="F94" s="284">
        <v>11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06580812</v>
      </c>
      <c r="B95" s="311" t="str">
        <f t="shared" si="1"/>
        <v>29/05/2019</v>
      </c>
      <c r="C95" s="284" t="s">
        <v>260</v>
      </c>
      <c r="D95" s="331" t="s">
        <v>261</v>
      </c>
      <c r="E95" s="284"/>
      <c r="F95" s="284">
        <v>2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06580812</v>
      </c>
      <c r="B96" s="311" t="str">
        <f t="shared" si="1"/>
        <v>29/05/2019</v>
      </c>
      <c r="C96" s="284" t="s">
        <v>262</v>
      </c>
      <c r="D96" s="331" t="s">
        <v>263</v>
      </c>
      <c r="E96" s="284"/>
      <c r="F96" s="284">
        <v>4</v>
      </c>
      <c r="G96" s="284">
        <v>21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06580812</v>
      </c>
      <c r="B97" s="311" t="str">
        <f t="shared" si="1"/>
        <v>29/05/2019</v>
      </c>
      <c r="C97" s="284" t="s">
        <v>264</v>
      </c>
      <c r="D97" s="331" t="s">
        <v>265</v>
      </c>
      <c r="E97" s="284"/>
      <c r="F97" s="284">
        <v>1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06580812</v>
      </c>
      <c r="B98" s="311" t="str">
        <f t="shared" si="1"/>
        <v>29/05/2019</v>
      </c>
      <c r="C98" s="284" t="s">
        <v>266</v>
      </c>
      <c r="D98" s="331" t="s">
        <v>267</v>
      </c>
      <c r="E98" s="284">
        <v>832</v>
      </c>
      <c r="F98" s="284">
        <v>226</v>
      </c>
      <c r="G98" s="284">
        <v>77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06580812</v>
      </c>
      <c r="B99" s="311" t="str">
        <f t="shared" si="1"/>
        <v>29/05/2019</v>
      </c>
      <c r="C99" s="284" t="s">
        <v>268</v>
      </c>
      <c r="D99" s="331" t="s">
        <v>269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06580812</v>
      </c>
      <c r="B100" s="311" t="str">
        <f t="shared" si="1"/>
        <v>29/05/2019</v>
      </c>
      <c r="C100" s="284" t="s">
        <v>270</v>
      </c>
      <c r="D100" s="331" t="s">
        <v>271</v>
      </c>
      <c r="E100" s="284">
        <v>56</v>
      </c>
      <c r="F100" s="284">
        <v>5</v>
      </c>
      <c r="G100" s="284">
        <v>45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06580812</v>
      </c>
      <c r="B101" s="311" t="str">
        <f t="shared" si="1"/>
        <v>29/05/2019</v>
      </c>
      <c r="C101" s="284" t="s">
        <v>272</v>
      </c>
      <c r="D101" s="331" t="s">
        <v>273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06580812</v>
      </c>
      <c r="B102" s="311" t="str">
        <f t="shared" si="1"/>
        <v>29/05/2019</v>
      </c>
      <c r="C102" s="284" t="s">
        <v>274</v>
      </c>
      <c r="D102" s="331" t="s">
        <v>275</v>
      </c>
      <c r="E102" s="284"/>
      <c r="F102" s="284">
        <v>9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06580812</v>
      </c>
      <c r="B103" s="311" t="str">
        <f t="shared" si="1"/>
        <v>29/05/2019</v>
      </c>
      <c r="C103" s="284" t="s">
        <v>276</v>
      </c>
      <c r="D103" s="331" t="s">
        <v>277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06580812</v>
      </c>
      <c r="B104" s="311" t="str">
        <f t="shared" si="1"/>
        <v>29/05/2019</v>
      </c>
      <c r="C104" s="284" t="s">
        <v>278</v>
      </c>
      <c r="D104" s="331" t="s">
        <v>279</v>
      </c>
      <c r="E104" s="284">
        <v>3</v>
      </c>
      <c r="F104" s="284">
        <v>54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06580812</v>
      </c>
      <c r="B105" s="311" t="str">
        <f t="shared" si="1"/>
        <v>29/05/2019</v>
      </c>
      <c r="C105" s="284" t="s">
        <v>280</v>
      </c>
      <c r="D105" s="331" t="s">
        <v>281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06580812</v>
      </c>
      <c r="B106" s="311" t="str">
        <f t="shared" si="1"/>
        <v>29/05/2019</v>
      </c>
      <c r="C106" s="284" t="s">
        <v>282</v>
      </c>
      <c r="D106" s="331" t="s">
        <v>283</v>
      </c>
      <c r="E106" s="284">
        <v>2236</v>
      </c>
      <c r="F106" s="284">
        <v>4012</v>
      </c>
      <c r="G106" s="284">
        <v>3560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06580812</v>
      </c>
      <c r="B107" s="311" t="str">
        <f t="shared" si="1"/>
        <v>29/05/2019</v>
      </c>
      <c r="C107" s="284" t="s">
        <v>284</v>
      </c>
      <c r="D107" s="331" t="s">
        <v>285</v>
      </c>
      <c r="E107" s="284"/>
      <c r="F107" s="284" t="s">
        <v>286</v>
      </c>
      <c r="G107" s="284" t="s">
        <v>286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06580812</v>
      </c>
      <c r="B108" s="311" t="str">
        <f t="shared" si="1"/>
        <v>29/05/2019</v>
      </c>
      <c r="C108" s="284" t="s">
        <v>287</v>
      </c>
      <c r="D108" s="331" t="s">
        <v>288</v>
      </c>
      <c r="E108" s="284">
        <v>10</v>
      </c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06580812</v>
      </c>
      <c r="B109" s="311" t="str">
        <f t="shared" si="1"/>
        <v>29/05/2019</v>
      </c>
      <c r="C109" s="284" t="s">
        <v>289</v>
      </c>
      <c r="D109" s="331" t="s">
        <v>290</v>
      </c>
      <c r="E109" s="284">
        <v>52</v>
      </c>
      <c r="F109" s="284">
        <v>61</v>
      </c>
      <c r="G109" s="284">
        <v>50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06580812</v>
      </c>
      <c r="B110" s="311" t="str">
        <f t="shared" si="1"/>
        <v>29/05/2019</v>
      </c>
      <c r="C110" s="284" t="s">
        <v>291</v>
      </c>
      <c r="D110" s="331" t="s">
        <v>292</v>
      </c>
      <c r="E110" s="284">
        <v>1</v>
      </c>
      <c r="F110" s="284">
        <v>3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06580812</v>
      </c>
      <c r="B111" s="311" t="str">
        <f t="shared" si="1"/>
        <v>29/05/2019</v>
      </c>
      <c r="C111" s="284" t="s">
        <v>293</v>
      </c>
      <c r="D111" s="331" t="s">
        <v>294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06580812</v>
      </c>
      <c r="B112" s="311" t="str">
        <f t="shared" si="1"/>
        <v>29/05/2019</v>
      </c>
      <c r="C112" s="284" t="s">
        <v>295</v>
      </c>
      <c r="D112" s="331" t="s">
        <v>296</v>
      </c>
      <c r="E112" s="284"/>
      <c r="F112" s="284">
        <v>2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06580812</v>
      </c>
      <c r="B113" s="311" t="str">
        <f t="shared" si="1"/>
        <v>29/05/2019</v>
      </c>
      <c r="C113" s="284" t="s">
        <v>297</v>
      </c>
      <c r="D113" s="331" t="s">
        <v>298</v>
      </c>
      <c r="E113" s="284">
        <v>328</v>
      </c>
      <c r="F113" s="284">
        <v>98</v>
      </c>
      <c r="G113" s="284">
        <v>993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06580812</v>
      </c>
      <c r="B114" s="311" t="str">
        <f t="shared" si="1"/>
        <v>29/05/2019</v>
      </c>
      <c r="C114" s="284" t="s">
        <v>299</v>
      </c>
      <c r="D114" s="331" t="s">
        <v>300</v>
      </c>
      <c r="E114" s="284"/>
      <c r="F114" s="284">
        <v>3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06580812</v>
      </c>
      <c r="B115" s="311" t="str">
        <f t="shared" si="1"/>
        <v>29/05/2019</v>
      </c>
      <c r="C115" s="284" t="s">
        <v>301</v>
      </c>
      <c r="D115" s="331" t="s">
        <v>302</v>
      </c>
      <c r="E115" s="284">
        <v>1</v>
      </c>
      <c r="F115" s="284">
        <v>4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06580812</v>
      </c>
      <c r="B116" s="311" t="str">
        <f t="shared" si="1"/>
        <v>29/05/2019</v>
      </c>
      <c r="C116" s="284" t="s">
        <v>303</v>
      </c>
      <c r="D116" s="331" t="s">
        <v>304</v>
      </c>
      <c r="E116" s="284"/>
      <c r="F116" s="284">
        <v>2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06580812</v>
      </c>
      <c r="B117" s="311" t="str">
        <f t="shared" si="1"/>
        <v>29/05/2019</v>
      </c>
      <c r="C117" s="284" t="s">
        <v>305</v>
      </c>
      <c r="D117" s="331" t="s">
        <v>306</v>
      </c>
      <c r="E117" s="284"/>
      <c r="F117" s="284" t="s">
        <v>286</v>
      </c>
      <c r="G117" s="284" t="s">
        <v>286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06580812</v>
      </c>
      <c r="B118" s="311" t="str">
        <f t="shared" si="1"/>
        <v>29/05/2019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06580812</v>
      </c>
      <c r="B119" s="311" t="str">
        <f t="shared" si="1"/>
        <v>29/05/2019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06580812</v>
      </c>
      <c r="B120" s="311" t="str">
        <f t="shared" si="1"/>
        <v>29/05/2019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06580812</v>
      </c>
      <c r="B121" s="311" t="str">
        <f t="shared" si="1"/>
        <v>29/05/2019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06580812</v>
      </c>
      <c r="B122" s="311" t="str">
        <f t="shared" si="2"/>
        <v>29/05/2019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06580812</v>
      </c>
      <c r="B123" s="311" t="str">
        <f t="shared" si="2"/>
        <v>29/05/2019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06580812</v>
      </c>
      <c r="B124" s="311" t="str">
        <f t="shared" si="2"/>
        <v>29/05/2019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06580812</v>
      </c>
      <c r="B125" s="311" t="str">
        <f t="shared" si="2"/>
        <v>29/05/2019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06580812</v>
      </c>
      <c r="B126" s="311" t="str">
        <f t="shared" si="2"/>
        <v>29/05/2019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06580812</v>
      </c>
      <c r="B127" s="311" t="str">
        <f t="shared" si="2"/>
        <v>29/05/2019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06580812</v>
      </c>
      <c r="B128" s="311" t="str">
        <f t="shared" si="2"/>
        <v>29/05/2019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06580812</v>
      </c>
      <c r="B129" s="311" t="str">
        <f t="shared" si="2"/>
        <v>29/05/2019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06580812</v>
      </c>
      <c r="B130" s="311" t="str">
        <f t="shared" si="2"/>
        <v>29/05/2019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06580812</v>
      </c>
      <c r="B131" s="311" t="str">
        <f t="shared" si="2"/>
        <v>29/05/2019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06580812</v>
      </c>
      <c r="B132" s="311" t="str">
        <f t="shared" si="2"/>
        <v>29/05/2019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06580812</v>
      </c>
      <c r="B133" s="311" t="str">
        <f t="shared" si="2"/>
        <v>29/05/2019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06580812</v>
      </c>
      <c r="B134" s="311" t="str">
        <f t="shared" si="2"/>
        <v>29/05/2019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06580812</v>
      </c>
      <c r="B135" s="311" t="str">
        <f t="shared" si="2"/>
        <v>29/05/2019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06580812</v>
      </c>
      <c r="B136" s="311" t="str">
        <f t="shared" si="2"/>
        <v>29/05/2019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06580812</v>
      </c>
      <c r="B137" s="311" t="str">
        <f t="shared" si="2"/>
        <v>29/05/2019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06580812</v>
      </c>
      <c r="B138" s="311" t="str">
        <f t="shared" si="2"/>
        <v>29/05/2019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06580812</v>
      </c>
      <c r="B139" s="311" t="str">
        <f t="shared" si="2"/>
        <v>29/05/2019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06580812</v>
      </c>
      <c r="B140" s="311" t="str">
        <f t="shared" si="2"/>
        <v>29/05/2019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06580812</v>
      </c>
      <c r="B141" s="311" t="str">
        <f t="shared" si="2"/>
        <v>29/05/2019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06580812</v>
      </c>
      <c r="B142" s="311" t="str">
        <f t="shared" si="2"/>
        <v>29/05/2019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06580812</v>
      </c>
      <c r="B143" s="311" t="str">
        <f t="shared" si="2"/>
        <v>29/05/2019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06580812</v>
      </c>
      <c r="B144" s="311" t="str">
        <f t="shared" si="2"/>
        <v>29/05/2019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06580812</v>
      </c>
      <c r="B145" s="311" t="str">
        <f t="shared" si="2"/>
        <v>29/05/2019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06580812</v>
      </c>
      <c r="B146" s="311" t="str">
        <f t="shared" si="2"/>
        <v>29/05/2019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06580812</v>
      </c>
      <c r="B147" s="311" t="str">
        <f t="shared" si="2"/>
        <v>29/05/2019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06580812</v>
      </c>
      <c r="B148" s="311" t="str">
        <f t="shared" si="2"/>
        <v>29/05/2019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06580812</v>
      </c>
      <c r="B149" s="311" t="str">
        <f t="shared" si="2"/>
        <v>29/05/2019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06580812</v>
      </c>
      <c r="B150" s="311" t="str">
        <f t="shared" si="2"/>
        <v>29/05/2019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06580812</v>
      </c>
      <c r="B151" s="311" t="str">
        <f t="shared" si="2"/>
        <v>29/05/2019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06580812</v>
      </c>
      <c r="B152" s="311" t="str">
        <f t="shared" si="2"/>
        <v>29/05/2019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06580812</v>
      </c>
      <c r="B153" s="311" t="str">
        <f t="shared" si="2"/>
        <v>29/05/2019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06580812</v>
      </c>
      <c r="B154" s="311" t="str">
        <f t="shared" si="3"/>
        <v>29/05/2019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06580812</v>
      </c>
      <c r="B155" s="311" t="str">
        <f t="shared" si="3"/>
        <v>29/05/2019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06580812</v>
      </c>
      <c r="B156" s="311" t="str">
        <f t="shared" si="3"/>
        <v>29/05/2019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06580812</v>
      </c>
      <c r="B157" s="311" t="str">
        <f t="shared" si="3"/>
        <v>29/05/2019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06580812</v>
      </c>
      <c r="B158" s="311" t="str">
        <f t="shared" si="3"/>
        <v>29/05/2019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06580812</v>
      </c>
      <c r="B159" s="311" t="str">
        <f t="shared" si="3"/>
        <v>29/05/2019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06580812</v>
      </c>
      <c r="B160" s="311" t="str">
        <f t="shared" si="3"/>
        <v>29/05/2019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06580812</v>
      </c>
      <c r="B161" s="311" t="str">
        <f t="shared" si="3"/>
        <v>29/05/2019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06580812</v>
      </c>
      <c r="B162" s="311" t="str">
        <f t="shared" si="3"/>
        <v>29/05/2019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06580812</v>
      </c>
      <c r="B163" s="311" t="str">
        <f t="shared" si="3"/>
        <v>29/05/2019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06580812</v>
      </c>
      <c r="B164" s="311" t="str">
        <f t="shared" si="3"/>
        <v>29/05/2019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06580812</v>
      </c>
      <c r="B165" s="311" t="str">
        <f t="shared" si="3"/>
        <v>29/05/2019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06580812</v>
      </c>
      <c r="B166" s="311" t="str">
        <f t="shared" si="3"/>
        <v>29/05/2019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06580812</v>
      </c>
      <c r="B167" s="311" t="str">
        <f t="shared" si="3"/>
        <v>29/05/2019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06580812</v>
      </c>
      <c r="B168" s="311" t="str">
        <f t="shared" si="3"/>
        <v>29/05/2019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06580812</v>
      </c>
      <c r="B169" s="311" t="str">
        <f t="shared" si="3"/>
        <v>29/05/2019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06580812</v>
      </c>
      <c r="B170" s="311" t="str">
        <f t="shared" si="3"/>
        <v>29/05/2019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06580812</v>
      </c>
      <c r="B171" s="311" t="str">
        <f t="shared" si="3"/>
        <v>29/05/2019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06580812</v>
      </c>
      <c r="B172" s="311" t="str">
        <f t="shared" si="3"/>
        <v>29/05/2019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06580812</v>
      </c>
      <c r="B173" s="311" t="str">
        <f t="shared" si="3"/>
        <v>29/05/2019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06580812</v>
      </c>
      <c r="B174" s="311" t="str">
        <f t="shared" si="3"/>
        <v>29/05/2019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06580812</v>
      </c>
      <c r="B175" s="311" t="str">
        <f t="shared" si="3"/>
        <v>29/05/2019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06580812</v>
      </c>
      <c r="B176" s="311" t="str">
        <f t="shared" si="3"/>
        <v>29/05/2019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06580812</v>
      </c>
      <c r="B177" s="311" t="str">
        <f t="shared" si="3"/>
        <v>29/05/2019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06580812</v>
      </c>
      <c r="B178" s="311" t="str">
        <f t="shared" si="3"/>
        <v>29/05/2019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06580812</v>
      </c>
      <c r="B179" s="311" t="str">
        <f t="shared" si="3"/>
        <v>29/05/2019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06580812</v>
      </c>
      <c r="B180" s="311" t="str">
        <f t="shared" si="3"/>
        <v>29/05/2019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06580812</v>
      </c>
      <c r="B181" s="311" t="str">
        <f t="shared" si="3"/>
        <v>29/05/2019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06580812</v>
      </c>
      <c r="B182" s="311" t="str">
        <f t="shared" si="3"/>
        <v>29/05/2019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06580812</v>
      </c>
      <c r="B183" s="311" t="str">
        <f t="shared" si="3"/>
        <v>29/05/2019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06580812</v>
      </c>
      <c r="B184" s="311" t="str">
        <f t="shared" si="3"/>
        <v>29/05/2019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06580812</v>
      </c>
      <c r="B185" s="311" t="str">
        <f t="shared" si="3"/>
        <v>29/05/2019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06580812</v>
      </c>
      <c r="B186" s="311" t="str">
        <f t="shared" si="4"/>
        <v>29/05/2019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06580812</v>
      </c>
      <c r="B187" s="311" t="str">
        <f t="shared" si="4"/>
        <v>29/05/2019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06580812</v>
      </c>
      <c r="B188" s="311" t="str">
        <f t="shared" si="4"/>
        <v>29/05/2019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06580812</v>
      </c>
      <c r="B189" s="311" t="str">
        <f t="shared" si="4"/>
        <v>29/05/2019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06580812</v>
      </c>
      <c r="B190" s="311" t="str">
        <f t="shared" si="4"/>
        <v>29/05/2019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06580812</v>
      </c>
      <c r="B191" s="311" t="str">
        <f t="shared" si="4"/>
        <v>29/05/2019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06580812</v>
      </c>
      <c r="B192" s="311" t="str">
        <f t="shared" si="4"/>
        <v>29/05/2019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06580812</v>
      </c>
      <c r="B193" s="311" t="str">
        <f t="shared" si="4"/>
        <v>29/05/2019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06580812</v>
      </c>
      <c r="B194" s="311" t="str">
        <f t="shared" si="4"/>
        <v>29/05/2019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06580812</v>
      </c>
      <c r="B195" s="311" t="str">
        <f t="shared" si="4"/>
        <v>29/05/2019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06580812</v>
      </c>
      <c r="B196" s="311" t="str">
        <f t="shared" si="4"/>
        <v>29/05/2019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06580812</v>
      </c>
      <c r="B197" s="311" t="str">
        <f t="shared" si="4"/>
        <v>29/05/2019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06580812</v>
      </c>
      <c r="B198" s="311" t="str">
        <f t="shared" si="4"/>
        <v>29/05/2019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06580812</v>
      </c>
      <c r="B199" s="311" t="str">
        <f t="shared" si="4"/>
        <v>29/05/2019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06580812</v>
      </c>
      <c r="B200" s="311" t="str">
        <f t="shared" si="4"/>
        <v>29/05/2019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06580812</v>
      </c>
      <c r="B201" s="311" t="str">
        <f t="shared" si="4"/>
        <v>29/05/2019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06580812</v>
      </c>
      <c r="B202" s="311" t="str">
        <f t="shared" si="4"/>
        <v>29/05/2019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06580812</v>
      </c>
      <c r="B203" s="311" t="str">
        <f t="shared" si="4"/>
        <v>29/05/2019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06580812</v>
      </c>
      <c r="B204" s="311" t="str">
        <f t="shared" si="4"/>
        <v>29/05/2019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06580812</v>
      </c>
      <c r="B205" s="311" t="str">
        <f t="shared" si="4"/>
        <v>29/05/2019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06580812</v>
      </c>
      <c r="B206" s="311" t="str">
        <f t="shared" si="4"/>
        <v>29/05/2019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06580812</v>
      </c>
      <c r="B207" s="311" t="str">
        <f t="shared" si="4"/>
        <v>29/05/2019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06580812</v>
      </c>
      <c r="B208" s="311" t="str">
        <f t="shared" si="4"/>
        <v>29/05/2019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06580812</v>
      </c>
      <c r="B209" s="311" t="str">
        <f t="shared" si="4"/>
        <v>29/05/2019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06580812</v>
      </c>
      <c r="B210" s="311" t="str">
        <f t="shared" si="4"/>
        <v>29/05/2019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06580812</v>
      </c>
      <c r="B211" s="311" t="str">
        <f t="shared" si="4"/>
        <v>29/05/2019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06580812</v>
      </c>
      <c r="B212" s="311" t="str">
        <f t="shared" si="4"/>
        <v>29/05/2019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06580812</v>
      </c>
      <c r="B213" s="311" t="str">
        <f t="shared" si="4"/>
        <v>29/05/2019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06580812</v>
      </c>
      <c r="B214" s="311" t="str">
        <f t="shared" si="4"/>
        <v>29/05/2019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06580812</v>
      </c>
      <c r="B215" s="311" t="str">
        <f t="shared" si="4"/>
        <v>29/05/2019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06580812</v>
      </c>
      <c r="B216" s="311" t="str">
        <f t="shared" si="4"/>
        <v>29/05/2019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06580812</v>
      </c>
      <c r="B217" s="311" t="str">
        <f t="shared" si="4"/>
        <v>29/05/2019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06580812</v>
      </c>
      <c r="B218" s="311" t="str">
        <f t="shared" si="5"/>
        <v>29/05/2019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06580812</v>
      </c>
      <c r="B219" s="311" t="str">
        <f t="shared" si="5"/>
        <v>29/05/2019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06580812</v>
      </c>
      <c r="B220" s="311" t="str">
        <f t="shared" si="5"/>
        <v>29/05/2019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06580812</v>
      </c>
      <c r="B221" s="311" t="str">
        <f t="shared" si="5"/>
        <v>29/05/2019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06580812</v>
      </c>
      <c r="B222" s="311" t="str">
        <f t="shared" si="5"/>
        <v>29/05/2019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06580812</v>
      </c>
      <c r="B223" s="311" t="str">
        <f t="shared" si="5"/>
        <v>29/05/2019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06580812</v>
      </c>
      <c r="B224" s="311" t="str">
        <f t="shared" si="5"/>
        <v>29/05/2019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06580812</v>
      </c>
      <c r="B225" s="311" t="str">
        <f t="shared" si="5"/>
        <v>29/05/2019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06580812</v>
      </c>
      <c r="B226" s="311" t="str">
        <f t="shared" si="5"/>
        <v>29/05/2019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06580812</v>
      </c>
      <c r="B227" s="311" t="str">
        <f t="shared" si="5"/>
        <v>29/05/2019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06580812</v>
      </c>
      <c r="B228" s="311" t="str">
        <f t="shared" si="5"/>
        <v>29/05/2019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06580812</v>
      </c>
      <c r="B229" s="311" t="str">
        <f t="shared" si="5"/>
        <v>29/05/2019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06580812</v>
      </c>
      <c r="B230" s="311" t="str">
        <f t="shared" si="5"/>
        <v>29/05/2019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06580812</v>
      </c>
      <c r="B231" s="311" t="str">
        <f t="shared" si="5"/>
        <v>29/05/2019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06580812</v>
      </c>
      <c r="B232" s="311" t="str">
        <f t="shared" si="5"/>
        <v>29/05/2019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06580812</v>
      </c>
      <c r="B233" s="311" t="str">
        <f t="shared" si="5"/>
        <v>29/05/2019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06580812</v>
      </c>
      <c r="B234" s="311" t="str">
        <f t="shared" si="5"/>
        <v>29/05/2019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06580812</v>
      </c>
      <c r="B235" s="311" t="str">
        <f t="shared" si="5"/>
        <v>29/05/2019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06580812</v>
      </c>
      <c r="B236" s="311" t="str">
        <f t="shared" si="5"/>
        <v>29/05/2019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06580812</v>
      </c>
      <c r="B237" s="311" t="str">
        <f t="shared" si="5"/>
        <v>29/05/2019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06580812</v>
      </c>
      <c r="B238" s="311" t="str">
        <f t="shared" si="5"/>
        <v>29/05/2019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06580812</v>
      </c>
      <c r="B239" s="311" t="str">
        <f t="shared" si="5"/>
        <v>29/05/2019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06580812</v>
      </c>
      <c r="B240" s="311" t="str">
        <f t="shared" si="5"/>
        <v>29/05/2019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06580812</v>
      </c>
      <c r="B241" s="311" t="str">
        <f t="shared" si="5"/>
        <v>29/05/2019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06580812</v>
      </c>
      <c r="B242" s="311" t="str">
        <f t="shared" si="5"/>
        <v>29/05/2019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06580812</v>
      </c>
      <c r="B243" s="311" t="str">
        <f t="shared" si="5"/>
        <v>29/05/2019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AE28CD7-2DDD-4BDF-B8BF-37EC90763B79}">
      <formula1>$T$2:$T$3</formula1>
    </dataValidation>
    <dataValidation type="list" allowBlank="1" showErrorMessage="1" errorTitle="Bocal de regroupement" sqref="F78" xr:uid="{1732211F-DCD1-4CC4-91FA-7D16D618A480}">
      <formula1>#REF!</formula1>
    </dataValidation>
    <dataValidation type="list" allowBlank="1" showErrorMessage="1" errorTitle="Abondance végétation de 0 à 5" sqref="K78" xr:uid="{2CB12E82-8756-4E76-9B24-48C5B075FC6D}">
      <formula1>#REF!</formula1>
    </dataValidation>
    <dataValidation type="list" allowBlank="1" showErrorMessage="1" errorTitle="Intensité du comatage de 0 à 5" sqref="H78" xr:uid="{FBC56FDD-730D-4DA8-9747-C9049B141D07}">
      <formula1>#REF!</formula1>
    </dataValidation>
    <dataValidation type="list" allowBlank="1" showErrorMessage="1" errorTitle="Codage SANDRE svp" sqref="E78" xr:uid="{1CE1B2FC-6F55-43FC-82EC-3EB66BB10995}">
      <formula1>#REF!</formula1>
    </dataValidation>
    <dataValidation type="list" allowBlank="1" showInputMessage="1" showErrorMessage="1" sqref="D78 IV67:IV78" xr:uid="{C13156C5-F092-4068-BBC8-3A1E3188E4B6}">
      <formula1>#REF!</formula1>
    </dataValidation>
    <dataValidation type="list" allowBlank="1" errorTitle="Codage SANDRE svp" sqref="E66:E77" xr:uid="{E5AE67A0-BB22-4775-B7EF-0FB8A4962CFB}">
      <formula1>"N1, N3, N5 , N6"</formula1>
    </dataValidation>
    <dataValidation type="list" allowBlank="1" showInputMessage="1" sqref="D67:D77" xr:uid="{8F200120-BCA3-4085-8F55-665F1FB0D7DD}">
      <formula1>"S1, S2, S3, S9, S10, S11, S18, S24, S25, S28, S29, S30"</formula1>
    </dataValidation>
    <dataValidation allowBlank="1" showErrorMessage="1" errorTitle="Altitude en mètres" sqref="K23:N23" xr:uid="{C2F50C5D-8778-4CEC-82A6-7CD75220097E}"/>
    <dataValidation type="list" allowBlank="1" errorTitle="Bocal de regroupement" sqref="F66:F77" xr:uid="{99274941-3E53-4EE7-80D8-55ACD842D391}">
      <formula1>"PhA , PhB, PhC"</formula1>
    </dataValidation>
    <dataValidation type="list" allowBlank="1" errorTitle="Intensité du comatage de 0 à 5" sqref="H66:H77" xr:uid="{4315BA89-7A57-468F-B807-CCF96F8FF31A}">
      <formula1>"0, 1, 2, 3, 4, 5"</formula1>
    </dataValidation>
    <dataValidation type="list" allowBlank="1" errorTitle="Stabilité ou non du substrat" sqref="I66:I77" xr:uid="{A0FBD024-7945-4C9C-939A-4E6F9D6AA525}">
      <formula1>"stable , moyennement stable , instable"</formula1>
    </dataValidation>
    <dataValidation type="list" allowBlank="1" errorTitle="Abondance végétation de 0 à 5" sqref="K66:K77" xr:uid="{DF8574B1-0D16-4CD9-94E6-EBB626C1C451}">
      <formula1>"0, 1, 2, 3, 4, 5"</formula1>
    </dataValidation>
    <dataValidation type="list" allowBlank="1" errorTitle="Choisir une des 4 catégories" error="Vous devez indiquer une des 4 catégories de la liste déroulante" sqref="I39:I50" xr:uid="{BA350FBE-D933-4244-B537-0ADB14D1B1B5}">
      <formula1>"D, M, MNR, P"</formula1>
    </dataValidation>
    <dataValidation type="list" allowBlank="1" sqref="D66" xr:uid="{F95CC8B7-ECFD-4689-BFA8-69B54B10DD1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0CB3539-EEAA-4A68-B68C-7D2087E91A4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911B74A-B03A-44B5-AB59-CCEC92273B9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048FA23-D8BB-43D9-85F7-898E9695EB6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737D1C1-7609-4E42-A194-E6A0E8F2F168}">
      <formula1>1</formula1>
      <formula2>3</formula2>
    </dataValidation>
    <dataValidation allowBlank="1" showErrorMessage="1" promptTitle="ATTENTION" prompt="en Lambert II étendu" sqref="G23 E27:E28" xr:uid="{0BD49A35-4CEF-496C-84FA-7492C19C9851}"/>
    <dataValidation type="textLength" allowBlank="1" showInputMessage="1" showErrorMessage="1" sqref="A41:E41 IS42:IV42" xr:uid="{D6BE8F1F-E1D0-4E63-BEB5-57F6BE965A6B}">
      <formula1>0</formula1>
      <formula2>50</formula2>
    </dataValidation>
    <dataValidation type="whole" allowBlank="1" showErrorMessage="1" errorTitle="Altitude en mètres" sqref="I23:I28" xr:uid="{34C14473-E84B-43F3-AB23-07B508ACB7E1}">
      <formula1>0</formula1>
      <formula2>4000</formula2>
    </dataValidation>
    <dataValidation type="decimal" allowBlank="1" showErrorMessage="1" errorTitle="Recouvrement en % de 0 à 100" sqref="H39:H50" xr:uid="{C962AE64-E4BB-406A-B589-933226E99EE5}">
      <formula1>0</formula1>
      <formula2>100</formula2>
    </dataValidation>
    <dataValidation type="textLength" operator="equal" allowBlank="1" showErrorMessage="1" errorTitle="Code INSEE selon le type 00000" sqref="F23" xr:uid="{EBB65BCF-47A9-413F-8666-F45CFE479936}">
      <formula1>5</formula1>
      <formula2>0</formula2>
    </dataValidation>
    <dataValidation type="date" allowBlank="1" showErrorMessage="1" errorTitle="Date du prélèvement (jj/mm/aaaa)" sqref="IV40" xr:uid="{19AED94E-4A4C-46CA-AFF7-D97218E4501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2019-11-27T14:12:29Z</dcterms:created>
  <dcterms:modified xsi:type="dcterms:W3CDTF">2019-11-27T14:12:31Z</dcterms:modified>
</cp:coreProperties>
</file>