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<sst xmlns="http://schemas.openxmlformats.org/spreadsheetml/2006/main" count="375" uniqueCount="231">
  <si>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</si>
  <si>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</si>
  <si>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</si>
  <si>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</si>
  <si>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</si>
  <si>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</si>
  <si>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</si>
  <si>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</si>
  <si>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</si>
  <si>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</si>
  <si>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</si>
  <si>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</si>
  <si>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</si>
  <si>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</si>
  <si>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</si>
  <si>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</si>
  <si>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</si>
  <si>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</si>
  <si>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</si>
  <si>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</si>
  <si>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</si>
  <si>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</si>
  <si>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</si>
  <si>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</si>
  <si>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</si>
  <si>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</si>
  <si>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</si>
  <si>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</si>
  <si>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</si>
  <si>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</si>
  <si>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</si>
  <si>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</si>
  <si>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</si>
  <si>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</si>
  <si>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</si>
  <si>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</si>
  <si>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</si>
  <si>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</si>
  <si>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</si>
  <si>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</si>
  <si>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</si>
  <si>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</si>
  <si>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</si>
  <si>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</si>
  <si>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</si>
  <si>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</si>
  <si>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</si>
  <si>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</si>
  <si>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</si>
  <si>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</si>
  <si>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</si>
  <si>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</si>
  <si>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</si>
  <si>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</si>
  <si>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</si>
  <si>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</si>
  <si>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</si>
  <si>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</si>
  <si>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</si>
  <si>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</si>
  <si>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</si>
  <si>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</si>
  <si>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</si>
  <si>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</si>
  <si>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</si>
  <si>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</si>
  <si>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</si>
  <si>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</si>
  <si>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</si>
  <si>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</si>
  <si>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</si>
  <si>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</si>
  <si>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</si>
  <si>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</si>
  <si>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</si>
  <si>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</si>
  <si>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</si>
  <si>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</si>
  <si>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</si>
  <si>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</si>
  <si>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</si>
  <si>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</si>
  <si>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</si>
  <si>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</si>
  <si>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</si>
  <si>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</si>
  <si>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</si>
  <si>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06580819</t>
  </si>
  <si>
    <t>CANAL DE TERRE NUE</t>
  </si>
  <si>
    <t>Canal de Terre Nue à Voglans</t>
  </si>
  <si>
    <t>VOGLANS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</si>
  <si>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</si>
  <si>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</si>
  <si>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</si>
  <si>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</si>
  <si>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</si>
  <si>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</si>
  <si>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</si>
  <si>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</si>
  <si>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</si>
  <si>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</si>
  <si>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</si>
  <si>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</si>
  <si>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</si>
  <si>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</si>
  <si>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</si>
  <si>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</si>
  <si>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</si>
  <si>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</si>
  <si>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</si>
  <si>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</si>
  <si>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</si>
  <si>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</si>
  <si>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</si>
  <si>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</si>
  <si>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</si>
  <si>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</si>
  <si>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</si>
  <si>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</si>
  <si>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</si>
  <si>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</si>
  <si>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</si>
  <si>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</si>
  <si>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</si>
  <si>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</si>
  <si>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</si>
  <si>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</si>
  <si>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</si>
  <si>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</si>
  <si>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</si>
  <si>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</si>
  <si>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</si>
  <si>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</si>
  <si>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</si>
  <si>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</si>
  <si>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</si>
  <si>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</si>
  <si>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</si>
  <si>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</si>
  <si>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</si>
  <si>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</si>
  <si>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</si>
  <si>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</si>
  <si>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</si>
  <si>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</si>
  <si>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</si>
  <si>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</si>
  <si>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</si>
  <si>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</si>
  <si>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</si>
  <si>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</si>
  <si>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</si>
  <si>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</si>
  <si>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</si>
  <si>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</si>
  <si>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</si>
  <si>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</si>
  <si>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</si>
  <si>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</si>
  <si>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</si>
  <si>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</si>
  <si>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</si>
  <si>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</si>
  <si>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</si>
  <si>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</si>
  <si>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</si>
  <si>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</si>
  <si>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</si>
  <si>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</si>
  <si>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</si>
  <si>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</si>
  <si>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</si>
  <si>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</si>
  <si>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</si>
  <si>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</si>
  <si>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</si>
  <si>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</si>
  <si>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</si>
  <si>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</si>
  <si>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</si>
  <si>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</si>
  <si>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</si>
  <si>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</si>
  <si>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</si>
  <si>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</si>
  <si>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</si>
  <si>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</si>
  <si>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sF. Limnephilinae</t>
  </si>
  <si>
    <t>Lype</t>
  </si>
  <si>
    <t>Baetis</t>
  </si>
  <si>
    <t>sF. Corixinae</t>
  </si>
  <si>
    <t>Hydraena</t>
  </si>
  <si>
    <t>Ceratopogonidae</t>
  </si>
  <si>
    <t>Chironomidae</t>
  </si>
  <si>
    <t>Empididae</t>
  </si>
  <si>
    <t>Stratiomyidae</t>
  </si>
  <si>
    <t>Coenagrionidae</t>
  </si>
  <si>
    <t>Sialis</t>
  </si>
  <si>
    <t>Asellidae</t>
  </si>
  <si>
    <t>Orconectes</t>
  </si>
  <si>
    <t>Gammaridae</t>
  </si>
  <si>
    <t>Gammarus</t>
  </si>
  <si>
    <t>CLADOCERES</t>
  </si>
  <si>
    <t>présence</t>
  </si>
  <si>
    <t>HYDRACARIENS = Hydracarina</t>
  </si>
  <si>
    <t>Sphaeriidae</t>
  </si>
  <si>
    <t>Pisidium</t>
  </si>
  <si>
    <t>Galba</t>
  </si>
  <si>
    <t>Radix</t>
  </si>
  <si>
    <t>Physa</t>
  </si>
  <si>
    <t>Planorbidae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</si>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</sst>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/>
      <protection/>
    </xf>
    <xf numFmtId="0" fontId="44" fillId="0" borderId="41" xfId="52" applyNumberFormat="1" applyFont="1" applyFill="1" applyBorder="1" applyAlignment="1" applyProtection="1">
      <alignment horizontal="center" vertical="center"/>
      <protection locked="0"/>
    </xf>
    <xf numFmtId="0" fontId="44" fillId="0" borderId="27" xfId="52" applyNumberFormat="1" applyFont="1" applyFill="1" applyBorder="1" applyAlignment="1" applyProtection="1">
      <alignment horizontal="center" vertical="center"/>
      <protection locked="0"/>
    </xf>
    <xf numFmtId="0" fontId="44" fillId="0" borderId="42" xfId="52" applyNumberFormat="1" applyFont="1" applyFill="1" applyBorder="1" applyAlignment="1" applyProtection="1">
      <alignment horizontal="center" vertical="center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NUVOG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2">
      <selection activeCell="D76" sqref="D7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73329</v>
      </c>
      <c r="G23" s="54">
        <v>877177</v>
      </c>
      <c r="H23" s="54">
        <v>2077317</v>
      </c>
      <c r="I23" s="54">
        <v>235</v>
      </c>
      <c r="J23" s="54" t="s">
        <v>91</v>
      </c>
      <c r="K23" s="54">
        <v>877183</v>
      </c>
      <c r="L23" s="54">
        <v>2077193</v>
      </c>
      <c r="M23" s="54">
        <v>877178</v>
      </c>
      <c r="N23" s="54">
        <v>2077283</v>
      </c>
      <c r="O23" s="54">
        <v>4</v>
      </c>
      <c r="P23" s="54">
        <v>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227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228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06580819</v>
      </c>
      <c r="B39" s="81" t="str">
        <f>C23</f>
        <v>CANAL DE TERRE NUE</v>
      </c>
      <c r="C39" s="82" t="str">
        <f>D23</f>
        <v>Canal de Terre Nue à Voglans</v>
      </c>
      <c r="D39" s="83">
        <v>40367</v>
      </c>
      <c r="E39" s="84">
        <v>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06580819</v>
      </c>
      <c r="B40" s="88" t="str">
        <f t="shared" si="0"/>
        <v>CANAL DE TERRE NUE</v>
      </c>
      <c r="C40" s="88" t="str">
        <f t="shared" si="0"/>
        <v>Canal de Terre Nue à Voglans</v>
      </c>
      <c r="D40" s="89">
        <f t="shared" si="0"/>
        <v>40367</v>
      </c>
      <c r="E40" s="88">
        <f aca="true" t="shared" si="1" ref="E40:E50">+I$23</f>
        <v>235</v>
      </c>
      <c r="F40" s="85" t="s">
        <v>116</v>
      </c>
      <c r="G40" s="86" t="s">
        <v>17</v>
      </c>
      <c r="H40" s="87">
        <v>3</v>
      </c>
      <c r="I40" s="87" t="s">
        <v>109</v>
      </c>
      <c r="R40" s="76"/>
      <c r="S40" s="76"/>
      <c r="T40" s="62"/>
      <c r="U40" s="62"/>
    </row>
    <row r="41" spans="1:21" ht="14.25">
      <c r="A41" s="88" t="str">
        <f t="shared" si="0"/>
        <v>06580819</v>
      </c>
      <c r="B41" s="88" t="str">
        <f t="shared" si="0"/>
        <v>CANAL DE TERRE NUE</v>
      </c>
      <c r="C41" s="88" t="str">
        <f t="shared" si="0"/>
        <v>Canal de Terre Nue à Voglans</v>
      </c>
      <c r="D41" s="89">
        <f t="shared" si="0"/>
        <v>40367</v>
      </c>
      <c r="E41" s="88">
        <f t="shared" si="1"/>
        <v>235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06580819</v>
      </c>
      <c r="B42" s="88" t="str">
        <f t="shared" si="0"/>
        <v>CANAL DE TERRE NUE</v>
      </c>
      <c r="C42" s="88" t="str">
        <f t="shared" si="0"/>
        <v>Canal de Terre Nue à Voglans</v>
      </c>
      <c r="D42" s="89">
        <f t="shared" si="0"/>
        <v>40367</v>
      </c>
      <c r="E42" s="88">
        <f t="shared" si="1"/>
        <v>235</v>
      </c>
      <c r="F42" s="85" t="s">
        <v>118</v>
      </c>
      <c r="G42" s="86" t="s">
        <v>32</v>
      </c>
      <c r="H42" s="87">
        <v>3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06580819</v>
      </c>
      <c r="B43" s="88" t="str">
        <f t="shared" si="0"/>
        <v>CANAL DE TERRE NUE</v>
      </c>
      <c r="C43" s="88" t="str">
        <f t="shared" si="0"/>
        <v>Canal de Terre Nue à Voglans</v>
      </c>
      <c r="D43" s="89">
        <f t="shared" si="0"/>
        <v>40367</v>
      </c>
      <c r="E43" s="88">
        <f t="shared" si="1"/>
        <v>235</v>
      </c>
      <c r="F43" s="85" t="s">
        <v>119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06580819</v>
      </c>
      <c r="B44" s="88" t="str">
        <f t="shared" si="0"/>
        <v>CANAL DE TERRE NUE</v>
      </c>
      <c r="C44" s="88" t="str">
        <f t="shared" si="0"/>
        <v>Canal de Terre Nue à Voglans</v>
      </c>
      <c r="D44" s="89">
        <f t="shared" si="0"/>
        <v>40367</v>
      </c>
      <c r="E44" s="88">
        <f t="shared" si="1"/>
        <v>235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06580819</v>
      </c>
      <c r="B45" s="88" t="str">
        <f t="shared" si="0"/>
        <v>CANAL DE TERRE NUE</v>
      </c>
      <c r="C45" s="88" t="str">
        <f t="shared" si="0"/>
        <v>Canal de Terre Nue à Voglans</v>
      </c>
      <c r="D45" s="89">
        <f t="shared" si="0"/>
        <v>40367</v>
      </c>
      <c r="E45" s="88">
        <f t="shared" si="1"/>
        <v>235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06580819</v>
      </c>
      <c r="B46" s="88" t="str">
        <f t="shared" si="0"/>
        <v>CANAL DE TERRE NUE</v>
      </c>
      <c r="C46" s="88" t="str">
        <f t="shared" si="0"/>
        <v>Canal de Terre Nue à Voglans</v>
      </c>
      <c r="D46" s="89">
        <f t="shared" si="0"/>
        <v>40367</v>
      </c>
      <c r="E46" s="88">
        <f t="shared" si="1"/>
        <v>235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06580819</v>
      </c>
      <c r="B47" s="88" t="str">
        <f t="shared" si="0"/>
        <v>CANAL DE TERRE NUE</v>
      </c>
      <c r="C47" s="88" t="str">
        <f t="shared" si="0"/>
        <v>Canal de Terre Nue à Voglans</v>
      </c>
      <c r="D47" s="89">
        <f t="shared" si="0"/>
        <v>40367</v>
      </c>
      <c r="E47" s="88">
        <f t="shared" si="1"/>
        <v>235</v>
      </c>
      <c r="F47" s="85" t="s">
        <v>123</v>
      </c>
      <c r="G47" s="86" t="s">
        <v>56</v>
      </c>
      <c r="H47" s="87">
        <v>4</v>
      </c>
      <c r="I47" s="87" t="s">
        <v>109</v>
      </c>
    </row>
    <row r="48" spans="1:19" s="4" customFormat="1" ht="14.25">
      <c r="A48" s="88" t="str">
        <f t="shared" si="0"/>
        <v>06580819</v>
      </c>
      <c r="B48" s="88" t="str">
        <f t="shared" si="0"/>
        <v>CANAL DE TERRE NUE</v>
      </c>
      <c r="C48" s="88" t="str">
        <f t="shared" si="0"/>
        <v>Canal de Terre Nue à Voglans</v>
      </c>
      <c r="D48" s="89">
        <f t="shared" si="0"/>
        <v>40367</v>
      </c>
      <c r="E48" s="88">
        <f t="shared" si="1"/>
        <v>235</v>
      </c>
      <c r="F48" s="85" t="s">
        <v>124</v>
      </c>
      <c r="G48" s="86" t="s">
        <v>59</v>
      </c>
      <c r="H48" s="87">
        <v>86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06580819</v>
      </c>
      <c r="B49" s="88" t="str">
        <f t="shared" si="0"/>
        <v>CANAL DE TERRE NUE</v>
      </c>
      <c r="C49" s="88" t="str">
        <f t="shared" si="0"/>
        <v>Canal de Terre Nue à Voglans</v>
      </c>
      <c r="D49" s="89">
        <f t="shared" si="0"/>
        <v>40367</v>
      </c>
      <c r="E49" s="88">
        <f t="shared" si="1"/>
        <v>235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06580819</v>
      </c>
      <c r="B50" s="88" t="str">
        <f t="shared" si="0"/>
        <v>CANAL DE TERRE NUE</v>
      </c>
      <c r="C50" s="88" t="str">
        <f t="shared" si="0"/>
        <v>Canal de Terre Nue à Voglans</v>
      </c>
      <c r="D50" s="89">
        <f t="shared" si="0"/>
        <v>40367</v>
      </c>
      <c r="E50" s="88">
        <f t="shared" si="1"/>
        <v>235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230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06580819</v>
      </c>
      <c r="B66" s="105">
        <f>D39</f>
        <v>40367</v>
      </c>
      <c r="C66" s="106" t="s">
        <v>153</v>
      </c>
      <c r="D66" s="107" t="s">
        <v>17</v>
      </c>
      <c r="E66" s="107" t="s">
        <v>11</v>
      </c>
      <c r="F66" s="108" t="s">
        <v>12</v>
      </c>
      <c r="G66" s="87">
        <v>10</v>
      </c>
      <c r="H66" s="87">
        <v>4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06580819</v>
      </c>
      <c r="B67" s="110">
        <f t="shared" si="2"/>
        <v>40367</v>
      </c>
      <c r="C67" s="106" t="s">
        <v>154</v>
      </c>
      <c r="D67" s="108" t="s">
        <v>25</v>
      </c>
      <c r="E67" s="108" t="s">
        <v>11</v>
      </c>
      <c r="F67" s="108" t="s">
        <v>12</v>
      </c>
      <c r="G67" s="87">
        <v>10</v>
      </c>
      <c r="H67" s="87">
        <v>4</v>
      </c>
      <c r="I67" s="87"/>
      <c r="J67" s="87"/>
      <c r="K67" s="87"/>
      <c r="T67" s="76"/>
      <c r="U67" s="76"/>
    </row>
    <row r="68" spans="1:21" ht="14.25">
      <c r="A68" s="109" t="str">
        <f t="shared" si="2"/>
        <v>06580819</v>
      </c>
      <c r="B68" s="110">
        <f t="shared" si="2"/>
        <v>40367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15</v>
      </c>
      <c r="H68" s="87">
        <v>4</v>
      </c>
      <c r="I68" s="87"/>
      <c r="J68" s="87"/>
      <c r="K68" s="87"/>
      <c r="T68" s="76"/>
      <c r="U68" s="76"/>
    </row>
    <row r="69" spans="1:21" ht="14.25">
      <c r="A69" s="109" t="str">
        <f t="shared" si="2"/>
        <v>06580819</v>
      </c>
      <c r="B69" s="110">
        <f t="shared" si="2"/>
        <v>40367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06580819</v>
      </c>
      <c r="B70" s="110">
        <f t="shared" si="2"/>
        <v>40367</v>
      </c>
      <c r="C70" s="106" t="s">
        <v>157</v>
      </c>
      <c r="D70" s="108" t="s">
        <v>59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06580819</v>
      </c>
      <c r="B71" s="110">
        <f t="shared" si="2"/>
        <v>40367</v>
      </c>
      <c r="C71" s="106" t="s">
        <v>158</v>
      </c>
      <c r="D71" s="108" t="s">
        <v>59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06580819</v>
      </c>
      <c r="B72" s="110">
        <f t="shared" si="2"/>
        <v>40367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06580819</v>
      </c>
      <c r="B73" s="110">
        <f t="shared" si="2"/>
        <v>40367</v>
      </c>
      <c r="C73" s="106" t="s">
        <v>160</v>
      </c>
      <c r="D73" s="108" t="s">
        <v>59</v>
      </c>
      <c r="E73" s="108" t="s">
        <v>11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06580819</v>
      </c>
      <c r="B74" s="110">
        <f t="shared" si="2"/>
        <v>40367</v>
      </c>
      <c r="C74" s="106" t="s">
        <v>161</v>
      </c>
      <c r="D74" s="108" t="s">
        <v>59</v>
      </c>
      <c r="E74" s="108" t="s">
        <v>11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06580819</v>
      </c>
      <c r="B75" s="110">
        <f t="shared" si="2"/>
        <v>40367</v>
      </c>
      <c r="C75" s="106" t="s">
        <v>162</v>
      </c>
      <c r="D75" s="108" t="s">
        <v>59</v>
      </c>
      <c r="E75" s="108" t="s">
        <v>11</v>
      </c>
      <c r="F75" s="108" t="s">
        <v>27</v>
      </c>
      <c r="G75" s="87">
        <v>25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06580819</v>
      </c>
      <c r="B76" s="110">
        <f t="shared" si="2"/>
        <v>40367</v>
      </c>
      <c r="C76" s="106" t="s">
        <v>163</v>
      </c>
      <c r="D76" s="108" t="s">
        <v>59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06580819</v>
      </c>
      <c r="B77" s="110">
        <f t="shared" si="2"/>
        <v>40367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06580819</v>
      </c>
      <c r="B88" s="105">
        <f>B66</f>
        <v>40367</v>
      </c>
      <c r="C88" s="121" t="s">
        <v>186</v>
      </c>
      <c r="D88" s="122">
        <v>200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06580819</v>
      </c>
      <c r="B89" s="110">
        <f t="shared" si="3"/>
        <v>40367</v>
      </c>
      <c r="C89" s="121" t="s">
        <v>187</v>
      </c>
      <c r="D89" s="122">
        <v>3163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06580819</v>
      </c>
      <c r="B90" s="110">
        <f t="shared" si="3"/>
        <v>40367</v>
      </c>
      <c r="C90" s="121" t="s">
        <v>188</v>
      </c>
      <c r="D90" s="122">
        <v>241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06580819</v>
      </c>
      <c r="B91" s="110">
        <f t="shared" si="3"/>
        <v>40367</v>
      </c>
      <c r="C91" s="121" t="s">
        <v>189</v>
      </c>
      <c r="D91" s="122">
        <v>364</v>
      </c>
      <c r="E91" s="123">
        <v>1</v>
      </c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06580819</v>
      </c>
      <c r="B92" s="110">
        <f t="shared" si="3"/>
        <v>40367</v>
      </c>
      <c r="C92" s="121" t="s">
        <v>190</v>
      </c>
      <c r="D92" s="122">
        <v>5196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06580819</v>
      </c>
      <c r="B93" s="110">
        <f t="shared" si="3"/>
        <v>40367</v>
      </c>
      <c r="C93" s="121" t="s">
        <v>191</v>
      </c>
      <c r="D93" s="122">
        <v>608</v>
      </c>
      <c r="E93" s="123">
        <v>2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06580819</v>
      </c>
      <c r="B94" s="110">
        <f t="shared" si="3"/>
        <v>40367</v>
      </c>
      <c r="C94" s="121" t="s">
        <v>192</v>
      </c>
      <c r="D94" s="122">
        <v>819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06580819</v>
      </c>
      <c r="B95" s="110">
        <f t="shared" si="3"/>
        <v>40367</v>
      </c>
      <c r="C95" s="121" t="s">
        <v>193</v>
      </c>
      <c r="D95" s="122">
        <v>807</v>
      </c>
      <c r="E95" s="123">
        <v>600</v>
      </c>
      <c r="F95" s="124">
        <v>1125</v>
      </c>
      <c r="G95" s="125">
        <v>540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06580819</v>
      </c>
      <c r="B96" s="110">
        <f t="shared" si="3"/>
        <v>40367</v>
      </c>
      <c r="C96" s="121" t="s">
        <v>194</v>
      </c>
      <c r="D96" s="122">
        <v>831</v>
      </c>
      <c r="E96" s="123">
        <v>1</v>
      </c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06580819</v>
      </c>
      <c r="B97" s="110">
        <f t="shared" si="3"/>
        <v>40367</v>
      </c>
      <c r="C97" s="121" t="s">
        <v>195</v>
      </c>
      <c r="D97" s="122">
        <v>824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06580819</v>
      </c>
      <c r="B98" s="110">
        <f t="shared" si="3"/>
        <v>40367</v>
      </c>
      <c r="C98" s="126" t="s">
        <v>196</v>
      </c>
      <c r="D98" s="127">
        <v>658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06580819</v>
      </c>
      <c r="B99" s="110">
        <f t="shared" si="3"/>
        <v>40367</v>
      </c>
      <c r="C99" s="121" t="s">
        <v>197</v>
      </c>
      <c r="D99" s="122">
        <v>704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06580819</v>
      </c>
      <c r="B100" s="110">
        <f t="shared" si="3"/>
        <v>40367</v>
      </c>
      <c r="C100" s="126" t="s">
        <v>198</v>
      </c>
      <c r="D100" s="127">
        <v>880</v>
      </c>
      <c r="E100" s="123">
        <v>300</v>
      </c>
      <c r="F100" s="124">
        <v>24</v>
      </c>
      <c r="G100" s="125">
        <v>25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06580819</v>
      </c>
      <c r="B101" s="110">
        <f t="shared" si="3"/>
        <v>40367</v>
      </c>
      <c r="C101" s="121" t="s">
        <v>199</v>
      </c>
      <c r="D101" s="122">
        <v>870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06580819</v>
      </c>
      <c r="B102" s="110">
        <f t="shared" si="3"/>
        <v>40367</v>
      </c>
      <c r="C102" s="126" t="s">
        <v>200</v>
      </c>
      <c r="D102" s="127">
        <v>887</v>
      </c>
      <c r="E102" s="128"/>
      <c r="F102" s="129">
        <v>20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06580819</v>
      </c>
      <c r="B103" s="110">
        <f t="shared" si="3"/>
        <v>40367</v>
      </c>
      <c r="C103" s="121" t="s">
        <v>201</v>
      </c>
      <c r="D103" s="122">
        <v>892</v>
      </c>
      <c r="E103" s="123">
        <v>1860</v>
      </c>
      <c r="F103" s="124">
        <v>65</v>
      </c>
      <c r="G103" s="125">
        <v>110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06580819</v>
      </c>
      <c r="B104" s="110">
        <f t="shared" si="3"/>
        <v>40367</v>
      </c>
      <c r="C104" s="121" t="s">
        <v>202</v>
      </c>
      <c r="D104" s="122">
        <v>3127</v>
      </c>
      <c r="E104" s="123"/>
      <c r="F104" s="124"/>
      <c r="G104" s="125" t="s">
        <v>203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06580819</v>
      </c>
      <c r="B105" s="110">
        <f t="shared" si="3"/>
        <v>40367</v>
      </c>
      <c r="C105" s="131" t="s">
        <v>204</v>
      </c>
      <c r="D105" s="132">
        <v>906</v>
      </c>
      <c r="E105" s="123"/>
      <c r="F105" s="124" t="s">
        <v>203</v>
      </c>
      <c r="G105" s="125" t="s">
        <v>203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06580819</v>
      </c>
      <c r="B106" s="110">
        <f t="shared" si="3"/>
        <v>40367</v>
      </c>
      <c r="C106" s="133" t="s">
        <v>205</v>
      </c>
      <c r="D106" s="127">
        <v>1042</v>
      </c>
      <c r="E106" s="128">
        <v>2</v>
      </c>
      <c r="F106" s="129">
        <v>4</v>
      </c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06580819</v>
      </c>
      <c r="B107" s="110">
        <f t="shared" si="3"/>
        <v>40367</v>
      </c>
      <c r="C107" s="121" t="s">
        <v>206</v>
      </c>
      <c r="D107" s="122">
        <v>1043</v>
      </c>
      <c r="E107" s="123">
        <v>14</v>
      </c>
      <c r="F107" s="124">
        <v>3</v>
      </c>
      <c r="G107" s="125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06580819</v>
      </c>
      <c r="B108" s="110">
        <f t="shared" si="3"/>
        <v>40367</v>
      </c>
      <c r="C108" s="121" t="s">
        <v>207</v>
      </c>
      <c r="D108" s="134">
        <v>1001</v>
      </c>
      <c r="E108" s="135">
        <v>1</v>
      </c>
      <c r="F108" s="136"/>
      <c r="G108" s="13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06580819</v>
      </c>
      <c r="B109" s="110">
        <f t="shared" si="4"/>
        <v>40367</v>
      </c>
      <c r="C109" s="121" t="s">
        <v>208</v>
      </c>
      <c r="D109" s="122">
        <v>1004</v>
      </c>
      <c r="E109" s="123">
        <v>2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06580819</v>
      </c>
      <c r="B110" s="110">
        <f t="shared" si="4"/>
        <v>40367</v>
      </c>
      <c r="C110" s="121" t="s">
        <v>209</v>
      </c>
      <c r="D110" s="122">
        <v>997</v>
      </c>
      <c r="E110" s="123">
        <v>4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06580819</v>
      </c>
      <c r="B111" s="110">
        <f t="shared" si="4"/>
        <v>40367</v>
      </c>
      <c r="C111" s="126" t="s">
        <v>210</v>
      </c>
      <c r="D111" s="127">
        <v>1009</v>
      </c>
      <c r="E111" s="123">
        <v>6</v>
      </c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06580819</v>
      </c>
      <c r="B112" s="110">
        <f t="shared" si="4"/>
        <v>40367</v>
      </c>
      <c r="C112" s="121" t="s">
        <v>211</v>
      </c>
      <c r="D112" s="122">
        <v>928</v>
      </c>
      <c r="E112" s="123">
        <v>17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06580819</v>
      </c>
      <c r="B113" s="110">
        <f t="shared" si="4"/>
        <v>40367</v>
      </c>
      <c r="C113" s="121" t="s">
        <v>212</v>
      </c>
      <c r="D113" s="122">
        <v>908</v>
      </c>
      <c r="E113" s="123">
        <v>21</v>
      </c>
      <c r="F113" s="124">
        <v>3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06580819</v>
      </c>
      <c r="B114" s="110">
        <f t="shared" si="4"/>
        <v>40367</v>
      </c>
      <c r="C114" s="121" t="s">
        <v>213</v>
      </c>
      <c r="D114" s="122">
        <v>918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06580819</v>
      </c>
      <c r="B115" s="110">
        <f t="shared" si="4"/>
        <v>40367</v>
      </c>
      <c r="C115" s="138" t="s">
        <v>214</v>
      </c>
      <c r="D115" s="132">
        <v>933</v>
      </c>
      <c r="E115" s="139">
        <v>600</v>
      </c>
      <c r="F115" s="140">
        <v>1000</v>
      </c>
      <c r="G115" s="141">
        <v>760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06580819</v>
      </c>
      <c r="B116" s="110">
        <f t="shared" si="4"/>
        <v>40367</v>
      </c>
      <c r="C116" s="121" t="s">
        <v>215</v>
      </c>
      <c r="D116" s="122">
        <v>1071</v>
      </c>
      <c r="E116" s="123">
        <v>8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06580819</v>
      </c>
      <c r="B117" s="110">
        <f t="shared" si="4"/>
        <v>40367</v>
      </c>
      <c r="C117" s="121" t="s">
        <v>216</v>
      </c>
      <c r="D117" s="122">
        <v>1055</v>
      </c>
      <c r="E117" s="123">
        <v>45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06580819</v>
      </c>
      <c r="B118" s="110">
        <f t="shared" si="4"/>
        <v>40367</v>
      </c>
      <c r="C118" s="121" t="s">
        <v>217</v>
      </c>
      <c r="D118" s="122">
        <v>1061</v>
      </c>
      <c r="E118" s="123">
        <v>380</v>
      </c>
      <c r="F118" s="124">
        <v>4</v>
      </c>
      <c r="G118" s="125">
        <v>16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06580819</v>
      </c>
      <c r="B119" s="110">
        <f t="shared" si="4"/>
        <v>40367</v>
      </c>
      <c r="C119" s="121" t="s">
        <v>218</v>
      </c>
      <c r="D119" s="122">
        <v>3110</v>
      </c>
      <c r="E119" s="123" t="s">
        <v>203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06580819</v>
      </c>
      <c r="B120" s="110">
        <f t="shared" si="4"/>
        <v>40367</v>
      </c>
      <c r="C120" s="138" t="s">
        <v>219</v>
      </c>
      <c r="D120" s="132">
        <v>3166</v>
      </c>
      <c r="E120" s="123" t="s">
        <v>203</v>
      </c>
      <c r="F120" s="124" t="s">
        <v>203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06580819</v>
      </c>
      <c r="B121" s="110">
        <f t="shared" si="4"/>
        <v>40367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06580819</v>
      </c>
      <c r="B122" s="110">
        <f t="shared" si="4"/>
        <v>40367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06580819</v>
      </c>
      <c r="B123" s="110">
        <f t="shared" si="4"/>
        <v>40367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06580819</v>
      </c>
      <c r="B124" s="110">
        <f t="shared" si="4"/>
        <v>40367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06580819</v>
      </c>
      <c r="B125" s="110">
        <f t="shared" si="4"/>
        <v>40367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06580819</v>
      </c>
      <c r="B126" s="110">
        <f t="shared" si="4"/>
        <v>40367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06580819</v>
      </c>
      <c r="B127" s="110">
        <f t="shared" si="4"/>
        <v>40367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06580819</v>
      </c>
      <c r="B128" s="110">
        <f t="shared" si="4"/>
        <v>40367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06580819</v>
      </c>
      <c r="B129" s="110">
        <f t="shared" si="5"/>
        <v>40367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06580819</v>
      </c>
      <c r="B130" s="110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06580819</v>
      </c>
      <c r="B131" s="110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06580819</v>
      </c>
      <c r="B132" s="110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06580819</v>
      </c>
      <c r="B133" s="110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06580819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06580819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06580819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06580819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06580819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06580819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06580819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06580819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06580819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06580819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06580819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06580819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06580819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06580819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06580819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06580819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06580819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06580819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06580819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06580819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06580819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06580819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06580819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06580819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06580819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06580819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06580819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06580819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06580819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06580819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06580819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06580819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06580819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06580819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06580819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06580819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06580819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06580819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06580819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06580819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06580819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06580819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06580819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06580819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06580819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06580819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06580819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06580819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06580819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06580819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06580819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06580819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06580819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06580819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06580819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06580819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06580819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06580819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06580819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06580819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06580819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06580819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06580819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06580819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06580819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06580819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06580819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06580819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06580819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06580819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06580819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06580819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06580819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06580819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06580819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06580819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06580819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06580819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06580819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06580819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06580819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06580819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06580819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06580819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06580819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06580819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06580819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06580819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06580819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06580819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06580819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06580819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06580819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06580819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06580819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06580819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06580819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06580819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06580819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06580819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06580819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06580819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06580819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06580819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06580819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06580819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06580819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06580819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06580819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06580819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20">
      <formula1>#REF!</formula1>
    </dataValidation>
    <dataValidation type="list" operator="greaterThan" allowBlank="1" showInputMessage="1" showErrorMessage="1" errorTitle="Saisie" error="Donnée &quot;présence&quot; uniquement" sqref="E104:G105">
      <formula1>#REF!</formula1>
    </dataValidation>
    <dataValidation type="whole" operator="greaterThan" allowBlank="1" showInputMessage="1" showErrorMessage="1" errorTitle="Saisie" error="Nombre entier supérieur à 0" sqref="E88:G103 E106:G118">
      <formula1>0</formula1>
    </dataValidation>
  </dataValidations>
  <hyperlinks>
    <hyperlink ref="D99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2011-03-28T13:50:20Z</dcterms:created>
  <dcterms:modified xsi:type="dcterms:W3CDTF">2011-03-28T13:50:36Z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