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SIEMO\18072_SIEMO_exports\"/>
    </mc:Choice>
  </mc:AlternateContent>
  <xr:revisionPtr revIDLastSave="0" documentId="13_ncr:1_{63C2A2C3-125F-4A4B-AC6F-0D03AF6C88E5}" xr6:coauthVersionLast="41" xr6:coauthVersionMax="41" xr10:uidLastSave="{00000000-0000-0000-0000-000000000000}"/>
  <bookViews>
    <workbookView xWindow="-120" yWindow="-120" windowWidth="29040" windowHeight="15840" xr2:uid="{73FCD0FD-4F43-4063-8FFA-12E9F383597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<sst xmlns="http://schemas.openxmlformats.org/spreadsheetml/2006/main" count="954" uniqueCount="310">
  <si>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</si>
  <si>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</si>
  <si>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</si>
  <si>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</si>
  <si>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</si>
  <si>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</si>
  <si>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</si>
  <si>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</si>
  <si>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</si>
  <si>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</si>
  <si>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</si>
  <si>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</si>
  <si>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</si>
  <si>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</si>
  <si>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</si>
  <si>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</si>
  <si>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</si>
  <si>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</si>
  <si>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</si>
  <si>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</si>
  <si>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</si>
  <si>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</si>
  <si>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</si>
  <si>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</si>
  <si>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</si>
  <si>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</si>
  <si>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</si>
  <si>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</si>
  <si>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</si>
  <si>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</si>
  <si>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</si>
  <si>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</si>
  <si>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</si>
  <si>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</si>
  <si>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</si>
  <si>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</si>
  <si>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</si>
  <si>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</si>
  <si>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</si>
  <si>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</si>
  <si>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</si>
  <si>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</si>
  <si>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</si>
  <si>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</si>
  <si>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</si>
  <si>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</si>
  <si>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</si>
  <si>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</si>
  <si>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</si>
  <si>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</si>
  <si>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</si>
  <si>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</si>
  <si>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</si>
  <si>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</si>
  <si>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</si>
  <si>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06580822</t>
  </si>
  <si>
    <t>SIERROZ</t>
  </si>
  <si>
    <t>SIERROZ A MONTCEL 2</t>
  </si>
  <si>
    <t>MONTCEL</t>
  </si>
  <si>
    <t>Réseau de référence</t>
  </si>
  <si>
    <t>facultatif #</t>
  </si>
  <si>
    <t>CODE_OPERATION</t>
  </si>
  <si>
    <t>TYPO_NATIONALE</t>
  </si>
  <si>
    <t>10/07/2018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</si>
  <si>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</si>
  <si>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</si>
  <si>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</si>
  <si>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</si>
  <si>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</si>
  <si>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</si>
  <si>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</si>
  <si>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</si>
  <si>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</si>
  <si>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</si>
  <si>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</si>
  <si>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</si>
  <si>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</si>
  <si>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</si>
  <si>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</si>
  <si>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</si>
  <si>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</si>
  <si>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</si>
  <si>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</si>
  <si>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</si>
  <si>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</si>
  <si>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</si>
  <si>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</si>
  <si>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</si>
  <si>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</si>
  <si>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</si>
  <si>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</si>
  <si>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</si>
  <si>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</si>
  <si>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</si>
  <si>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</si>
  <si>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</si>
  <si>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</si>
  <si>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</si>
  <si>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</si>
  <si>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</si>
  <si>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</si>
  <si>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</si>
  <si>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</si>
  <si>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</si>
  <si>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</si>
  <si>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</si>
  <si>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</si>
  <si>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</si>
  <si>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</si>
  <si>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</si>
  <si>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</si>
  <si>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</si>
  <si>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</si>
  <si>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</si>
  <si>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</si>
  <si>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</si>
  <si>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</si>
  <si>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</si>
  <si>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</si>
  <si>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</si>
  <si>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</si>
  <si>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</si>
  <si>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</si>
  <si>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</si>
  <si>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</si>
  <si>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</si>
  <si>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</si>
  <si>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</si>
  <si>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</si>
  <si>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</si>
  <si>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</si>
  <si>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</si>
  <si>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</si>
  <si>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</si>
  <si>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</si>
  <si>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</si>
  <si>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</si>
  <si>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</si>
  <si>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</si>
  <si>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</si>
  <si>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</si>
  <si>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</si>
  <si>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</si>
  <si>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</si>
  <si>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</si>
  <si>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</si>
  <si>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</si>
  <si>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</si>
  <si>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</si>
  <si>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</si>
  <si>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</si>
  <si>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</si>
  <si>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</si>
  <si>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</si>
  <si>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</si>
  <si>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</si>
  <si>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</si>
  <si>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</si>
  <si>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</si>
  <si>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</si>
  <si>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</si>
  <si>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</si>
  <si>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</si>
  <si>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</si>
  <si>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</si>
  <si>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</si>
  <si>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</si>
  <si>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</si>
  <si>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</si>
  <si>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</si>
  <si>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</si>
  <si>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</si>
  <si>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Perla</t>
  </si>
  <si>
    <t>164</t>
  </si>
  <si>
    <t>Hydropsyche</t>
  </si>
  <si>
    <t>212</t>
  </si>
  <si>
    <t>sF. Limnephilinae</t>
  </si>
  <si>
    <t>3163</t>
  </si>
  <si>
    <t>Odontocerum</t>
  </si>
  <si>
    <t>339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</si>
  <si>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</si>
  <si>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</si>
  <si>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</si>
  <si>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</si>
  <si>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</si>
  <si>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</si>
  <si>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</si>
  <si>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</si>
  <si>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</si>
  <si>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</si>
  <si>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</si>
  <si>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</si>
  <si>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</si>
  <si>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</si>
  <si>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Habroleptoides</t>
  </si>
  <si>
    <t>485</t>
  </si>
  <si>
    <t>Habrophlebia</t>
  </si>
  <si>
    <t>491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</si>
  <si>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</si>
  <si>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</si>
  <si>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</si>
  <si>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</si>
  <si>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</si>
  <si>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</si>
  <si>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</si>
  <si>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</si>
  <si>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</si>
  <si>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</si>
  <si>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</si>
  <si>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</si>
  <si>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</si>
  <si>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</si>
  <si>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Athericidae</t>
  </si>
  <si>
    <t>838</t>
  </si>
  <si>
    <t>Chironomidae</t>
  </si>
  <si>
    <t>807</t>
  </si>
  <si>
    <t>Dolichopodidae</t>
  </si>
  <si>
    <t>836</t>
  </si>
  <si>
    <t>Psychodidae</t>
  </si>
  <si>
    <t>783</t>
  </si>
  <si>
    <t>Simuliidae</t>
  </si>
  <si>
    <t>801</t>
  </si>
  <si>
    <t>Gammaridae</t>
  </si>
  <si>
    <t>887</t>
  </si>
  <si>
    <t>HYDRACARIENS = Hydracarina</t>
  </si>
  <si>
    <t>906</t>
  </si>
  <si>
    <t>présence</t>
  </si>
  <si>
    <t>OLIGOCHAETA</t>
  </si>
  <si>
    <t>933</t>
  </si>
  <si>
    <t>Tricladida</t>
  </si>
  <si>
    <t>1054</t>
  </si>
  <si>
    <t>18690155900069</t>
  </si>
  <si>
    <t>AERMC</t>
  </si>
  <si>
    <t>SIEMO_2018-07-10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</si>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</sst>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4FAB9C52-909E-45D4-8CE5-82DC89766A30}"/>
    <cellStyle name="Normal_résultats" xfId="1" xr:uid="{6A3F48D1-546A-4A28-98C2-F70988DCA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7B09-6EFC-44FD-904F-70640FE9721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234</v>
      </c>
      <c r="B1" s="154"/>
      <c r="C1" s="155"/>
      <c r="D1" s="155"/>
      <c r="E1" s="155"/>
      <c r="F1" s="155"/>
      <c r="G1" s="155"/>
      <c r="H1" s="155"/>
      <c r="I1" s="156" t="s">
        <v>235</v>
      </c>
      <c r="J1" s="157" t="s">
        <v>234</v>
      </c>
      <c r="K1" s="158"/>
      <c r="L1" s="155"/>
      <c r="M1" s="155"/>
      <c r="N1" s="155"/>
      <c r="O1" s="155"/>
      <c r="P1" s="159"/>
      <c r="Q1" s="160"/>
      <c r="R1" s="156" t="s">
        <v>236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237</v>
      </c>
      <c r="D5" s="171" t="s">
        <v>21</v>
      </c>
      <c r="E5" s="170" t="s">
        <v>238</v>
      </c>
      <c r="F5" s="172" t="s">
        <v>239</v>
      </c>
      <c r="G5" s="170" t="s">
        <v>240</v>
      </c>
      <c r="H5" s="172" t="s">
        <v>241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6580822</v>
      </c>
      <c r="B6" s="179" t="s">
        <v>56</v>
      </c>
      <c r="C6" s="179" t="s">
        <v>57</v>
      </c>
      <c r="D6" s="180" t="s">
        <v>63</v>
      </c>
      <c r="E6" s="179">
        <v>933733.40876167081</v>
      </c>
      <c r="F6" s="179">
        <v>6517330.6390009196</v>
      </c>
      <c r="G6" s="179">
        <v>933696.34853273304</v>
      </c>
      <c r="H6" s="181">
        <v>6517424.8010929069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242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243</v>
      </c>
      <c r="F10" s="205"/>
      <c r="G10" s="206"/>
      <c r="H10" s="168"/>
      <c r="I10" s="168"/>
      <c r="J10" s="200" t="s">
        <v>244</v>
      </c>
      <c r="K10" s="201" t="s">
        <v>245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246</v>
      </c>
      <c r="C12" s="211">
        <v>5.8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247</v>
      </c>
      <c r="C13" s="214">
        <v>104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248</v>
      </c>
      <c r="C14" s="214">
        <v>2.8874999999999997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249</v>
      </c>
      <c r="C15" s="219">
        <f>C13*C14</f>
        <v>300.29999999999995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250</v>
      </c>
      <c r="C16" s="228">
        <f>+C15*0.05</f>
        <v>15.014999999999999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251</v>
      </c>
      <c r="K18" s="234" t="s">
        <v>83</v>
      </c>
      <c r="L18" s="235" t="s">
        <v>115</v>
      </c>
      <c r="M18" s="235" t="s">
        <v>244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123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92</v>
      </c>
      <c r="L20" s="231" t="s">
        <v>123</v>
      </c>
      <c r="M20" s="231" t="s">
        <v>145</v>
      </c>
      <c r="N20" s="238">
        <v>40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99</v>
      </c>
      <c r="L21" s="231" t="s">
        <v>133</v>
      </c>
      <c r="M21" s="231" t="s">
        <v>145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101</v>
      </c>
      <c r="L22" s="231" t="s">
        <v>123</v>
      </c>
      <c r="M22" s="231" t="s">
        <v>145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252</v>
      </c>
      <c r="D23" s="197"/>
      <c r="E23" s="197"/>
      <c r="F23" s="244"/>
      <c r="J23" s="240" t="s">
        <v>66</v>
      </c>
      <c r="K23" s="231" t="s">
        <v>96</v>
      </c>
      <c r="L23" s="231" t="s">
        <v>128</v>
      </c>
      <c r="M23" s="231" t="s">
        <v>149</v>
      </c>
      <c r="N23" s="238">
        <v>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150</v>
      </c>
      <c r="K24" s="231" t="s">
        <v>96</v>
      </c>
      <c r="L24" s="231" t="s">
        <v>133</v>
      </c>
      <c r="M24" s="231" t="s">
        <v>149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253</v>
      </c>
      <c r="B25" s="246"/>
      <c r="C25" s="201" t="s">
        <v>73</v>
      </c>
      <c r="D25" s="201"/>
      <c r="E25" s="201"/>
      <c r="F25" s="247"/>
      <c r="J25" s="240" t="s">
        <v>151</v>
      </c>
      <c r="K25" s="231" t="s">
        <v>111</v>
      </c>
      <c r="L25" s="231" t="s">
        <v>133</v>
      </c>
      <c r="M25" s="231" t="s">
        <v>149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254</v>
      </c>
      <c r="D26" s="201"/>
      <c r="E26" s="201"/>
      <c r="F26" s="247"/>
      <c r="J26" s="240" t="s">
        <v>152</v>
      </c>
      <c r="K26" s="231" t="s">
        <v>111</v>
      </c>
      <c r="L26" s="231" t="s">
        <v>128</v>
      </c>
      <c r="M26" s="231" t="s">
        <v>149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238</v>
      </c>
      <c r="B27" s="246"/>
      <c r="C27" s="188" t="s">
        <v>255</v>
      </c>
      <c r="D27" s="188"/>
      <c r="E27" s="188"/>
      <c r="F27" s="247"/>
      <c r="J27" s="240" t="s">
        <v>153</v>
      </c>
      <c r="K27" s="231" t="s">
        <v>96</v>
      </c>
      <c r="L27" s="231" t="s">
        <v>123</v>
      </c>
      <c r="M27" s="231" t="s">
        <v>154</v>
      </c>
      <c r="N27" s="238">
        <v>5</v>
      </c>
      <c r="O27" s="238"/>
      <c r="P27" s="238"/>
      <c r="Q27" s="238"/>
      <c r="R27" s="239"/>
      <c r="S27" s="159"/>
    </row>
    <row r="28" spans="1:19" ht="14.25" customHeight="1">
      <c r="A28" s="245" t="s">
        <v>239</v>
      </c>
      <c r="B28" s="246"/>
      <c r="C28" s="188" t="s">
        <v>256</v>
      </c>
      <c r="D28" s="188"/>
      <c r="E28" s="188"/>
      <c r="F28" s="247"/>
      <c r="J28" s="240" t="s">
        <v>155</v>
      </c>
      <c r="K28" s="231" t="s">
        <v>96</v>
      </c>
      <c r="L28" s="231" t="s">
        <v>128</v>
      </c>
      <c r="M28" s="231" t="s">
        <v>154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240</v>
      </c>
      <c r="B29" s="246"/>
      <c r="C29" s="188" t="s">
        <v>257</v>
      </c>
      <c r="D29" s="188"/>
      <c r="E29" s="188"/>
      <c r="F29" s="247"/>
      <c r="J29" s="240" t="s">
        <v>156</v>
      </c>
      <c r="K29" s="231" t="s">
        <v>96</v>
      </c>
      <c r="L29" s="231" t="s">
        <v>133</v>
      </c>
      <c r="M29" s="231" t="s">
        <v>154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241</v>
      </c>
      <c r="B30" s="246"/>
      <c r="C30" s="188" t="s">
        <v>258</v>
      </c>
      <c r="D30" s="188"/>
      <c r="E30" s="188"/>
      <c r="F30" s="247"/>
      <c r="J30" s="248" t="s">
        <v>157</v>
      </c>
      <c r="K30" s="249" t="s">
        <v>111</v>
      </c>
      <c r="L30" s="249" t="s">
        <v>123</v>
      </c>
      <c r="M30" s="249" t="s">
        <v>154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246</v>
      </c>
      <c r="B31" s="246"/>
      <c r="C31" s="188" t="s">
        <v>259</v>
      </c>
      <c r="D31" s="188"/>
      <c r="F31" s="247"/>
    </row>
    <row r="32" spans="1:19" ht="14.25" customHeight="1">
      <c r="A32" s="245" t="s">
        <v>247</v>
      </c>
      <c r="B32" s="246"/>
      <c r="C32" s="188" t="s">
        <v>260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248</v>
      </c>
      <c r="B33" s="252"/>
      <c r="C33" s="188" t="s">
        <v>261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249</v>
      </c>
      <c r="B34" s="252"/>
      <c r="C34" s="188" t="s">
        <v>262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250</v>
      </c>
      <c r="B35" s="252"/>
      <c r="C35" s="201" t="s">
        <v>263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264</v>
      </c>
      <c r="B36" s="252"/>
      <c r="C36" s="201" t="s">
        <v>265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266</v>
      </c>
      <c r="B37" s="262"/>
      <c r="C37" s="222" t="s">
        <v>267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234</v>
      </c>
      <c r="B41" s="158"/>
      <c r="C41" s="155"/>
      <c r="D41" s="155"/>
      <c r="E41" s="155"/>
      <c r="F41" s="155"/>
      <c r="G41" s="156" t="s">
        <v>268</v>
      </c>
      <c r="H41" s="157" t="s">
        <v>234</v>
      </c>
      <c r="I41" s="158"/>
      <c r="J41" s="155"/>
      <c r="K41" s="155"/>
      <c r="L41" s="155"/>
      <c r="M41" s="155"/>
      <c r="Q41" s="156" t="s">
        <v>269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271</v>
      </c>
      <c r="B47" s="277"/>
      <c r="C47" s="277"/>
      <c r="D47" s="277"/>
      <c r="E47" s="277"/>
      <c r="F47" s="277"/>
      <c r="G47" s="278"/>
      <c r="H47" s="279" t="s">
        <v>272</v>
      </c>
      <c r="I47" s="280" t="s">
        <v>273</v>
      </c>
      <c r="J47" s="281"/>
      <c r="K47" s="280" t="s">
        <v>274</v>
      </c>
      <c r="L47" s="281"/>
      <c r="M47" s="280" t="s">
        <v>275</v>
      </c>
      <c r="N47" s="281"/>
      <c r="O47" s="280" t="s">
        <v>276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277</v>
      </c>
      <c r="B49" s="289" t="s">
        <v>278</v>
      </c>
      <c r="C49" s="290" t="s">
        <v>84</v>
      </c>
      <c r="D49" s="291" t="s">
        <v>279</v>
      </c>
      <c r="E49" s="292" t="s">
        <v>280</v>
      </c>
      <c r="F49" s="292" t="s">
        <v>281</v>
      </c>
      <c r="G49" s="292" t="s">
        <v>282</v>
      </c>
      <c r="H49" s="293"/>
      <c r="I49" s="288" t="s">
        <v>283</v>
      </c>
      <c r="J49" s="288" t="s">
        <v>284</v>
      </c>
      <c r="K49" s="294" t="s">
        <v>283</v>
      </c>
      <c r="L49" s="295" t="s">
        <v>284</v>
      </c>
      <c r="M49" s="294" t="s">
        <v>283</v>
      </c>
      <c r="N49" s="295" t="s">
        <v>284</v>
      </c>
      <c r="O49" s="294" t="s">
        <v>283</v>
      </c>
      <c r="P49" s="295" t="s">
        <v>284</v>
      </c>
      <c r="Q49" s="296" t="s">
        <v>285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286</v>
      </c>
      <c r="B51" s="307" t="s">
        <v>286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/>
      <c r="L51" s="313">
        <v>1</v>
      </c>
      <c r="M51" s="312"/>
      <c r="N51" s="313">
        <v>2</v>
      </c>
      <c r="O51" s="312" t="s">
        <v>144</v>
      </c>
      <c r="P51" s="313">
        <v>3</v>
      </c>
      <c r="Q51" s="311">
        <v>1</v>
      </c>
    </row>
    <row r="52" spans="1:256">
      <c r="A52" s="314" t="s">
        <v>287</v>
      </c>
      <c r="B52" s="315" t="s">
        <v>288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289</v>
      </c>
      <c r="B53" s="315" t="s">
        <v>290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146</v>
      </c>
      <c r="P53" s="321">
        <v>1</v>
      </c>
      <c r="Q53" s="319">
        <v>1</v>
      </c>
    </row>
    <row r="54" spans="1:256" ht="22.5">
      <c r="A54" s="314" t="s">
        <v>291</v>
      </c>
      <c r="B54" s="315" t="s">
        <v>292</v>
      </c>
      <c r="C54" s="322" t="s">
        <v>94</v>
      </c>
      <c r="D54" s="317">
        <v>8</v>
      </c>
      <c r="E54" s="317"/>
      <c r="F54" s="318"/>
      <c r="G54" s="319"/>
      <c r="H54" s="302"/>
      <c r="I54" s="319"/>
      <c r="J54" s="319"/>
      <c r="K54" s="320"/>
      <c r="L54" s="321"/>
      <c r="M54" s="320"/>
      <c r="N54" s="321"/>
      <c r="O54" s="320"/>
      <c r="P54" s="321"/>
      <c r="Q54" s="319">
        <v>0</v>
      </c>
    </row>
    <row r="55" spans="1:256" ht="33.75">
      <c r="A55" s="314" t="s">
        <v>293</v>
      </c>
      <c r="B55" s="315" t="s">
        <v>294</v>
      </c>
      <c r="C55" s="322" t="s">
        <v>96</v>
      </c>
      <c r="D55" s="317">
        <v>7</v>
      </c>
      <c r="E55" s="317">
        <v>51</v>
      </c>
      <c r="F55" s="318" t="s">
        <v>97</v>
      </c>
      <c r="G55" s="319"/>
      <c r="H55" s="302"/>
      <c r="I55" s="319"/>
      <c r="J55" s="319"/>
      <c r="K55" s="320" t="s">
        <v>295</v>
      </c>
      <c r="L55" s="321">
        <v>2</v>
      </c>
      <c r="M55" s="320" t="s">
        <v>296</v>
      </c>
      <c r="N55" s="321">
        <v>3</v>
      </c>
      <c r="O55" s="320" t="s">
        <v>153</v>
      </c>
      <c r="P55" s="321">
        <v>1</v>
      </c>
      <c r="Q55" s="319">
        <v>5</v>
      </c>
    </row>
    <row r="56" spans="1:256" ht="33.75">
      <c r="A56" s="314" t="s">
        <v>297</v>
      </c>
      <c r="B56" s="315" t="s">
        <v>298</v>
      </c>
      <c r="C56" s="322" t="s">
        <v>99</v>
      </c>
      <c r="D56" s="317">
        <v>6</v>
      </c>
      <c r="E56" s="317">
        <v>4</v>
      </c>
      <c r="F56" s="318" t="s">
        <v>87</v>
      </c>
      <c r="G56" s="319"/>
      <c r="H56" s="302"/>
      <c r="I56" s="319"/>
      <c r="J56" s="319"/>
      <c r="K56" s="320" t="s">
        <v>147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299</v>
      </c>
      <c r="B57" s="315" t="s">
        <v>300</v>
      </c>
      <c r="C57" s="316" t="s">
        <v>101</v>
      </c>
      <c r="D57" s="317">
        <v>5</v>
      </c>
      <c r="E57" s="317">
        <v>2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 t="s">
        <v>148</v>
      </c>
      <c r="P57" s="321">
        <v>2</v>
      </c>
      <c r="Q57" s="319">
        <v>1</v>
      </c>
    </row>
    <row r="58" spans="1:256" ht="22.5">
      <c r="A58" s="314" t="s">
        <v>301</v>
      </c>
      <c r="B58" s="315" t="s">
        <v>302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303</v>
      </c>
      <c r="B59" s="315" t="s">
        <v>304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305</v>
      </c>
      <c r="B60" s="315" t="s">
        <v>306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307</v>
      </c>
      <c r="B61" s="315" t="s">
        <v>307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308</v>
      </c>
      <c r="B62" s="324" t="s">
        <v>309</v>
      </c>
      <c r="C62" s="325" t="s">
        <v>111</v>
      </c>
      <c r="D62" s="326">
        <v>0</v>
      </c>
      <c r="E62" s="326">
        <v>40</v>
      </c>
      <c r="F62" s="327" t="s">
        <v>97</v>
      </c>
      <c r="G62" s="328"/>
      <c r="H62" s="302"/>
      <c r="I62" s="328"/>
      <c r="J62" s="328"/>
      <c r="K62" s="329" t="s">
        <v>151</v>
      </c>
      <c r="L62" s="330">
        <v>3</v>
      </c>
      <c r="M62" s="329" t="s">
        <v>152</v>
      </c>
      <c r="N62" s="330">
        <v>2</v>
      </c>
      <c r="O62" s="329" t="s">
        <v>157</v>
      </c>
      <c r="P62" s="330">
        <v>1</v>
      </c>
      <c r="Q62" s="328">
        <v>3</v>
      </c>
    </row>
    <row r="63" spans="1:256" ht="27.75" customHeight="1" thickBot="1">
      <c r="H63" s="331" t="s">
        <v>285</v>
      </c>
      <c r="I63" s="332">
        <v>0</v>
      </c>
      <c r="J63" s="333"/>
      <c r="K63" s="332">
        <v>4</v>
      </c>
      <c r="L63" s="333"/>
      <c r="M63" s="332">
        <v>3</v>
      </c>
      <c r="N63" s="333"/>
      <c r="O63" s="332">
        <v>5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6C7A241-7F8D-49A7-B942-B9BE326B12DD}">
      <formula1>0</formula1>
      <formula2>50</formula2>
    </dataValidation>
    <dataValidation type="date" allowBlank="1" showErrorMessage="1" errorTitle="Date du prélèvement (jj/mm/aaaa)" sqref="D6:H6" xr:uid="{8C24CBDB-B769-4201-AE85-720322A6A1E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65AC-CEB5-4907-8506-0BE0A5FD0E63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73164</v>
      </c>
      <c r="G23" s="36">
        <v>933733</v>
      </c>
      <c r="H23" s="36">
        <v>6517291</v>
      </c>
      <c r="I23" s="36">
        <v>649</v>
      </c>
      <c r="J23" s="36" t="s">
        <v>59</v>
      </c>
      <c r="K23" s="35">
        <v>933733.40876167081</v>
      </c>
      <c r="L23" s="35">
        <v>6517330.6390009196</v>
      </c>
      <c r="M23" s="35">
        <v>933696.34853273304</v>
      </c>
      <c r="N23" s="35">
        <v>6517424.8010929069</v>
      </c>
      <c r="O23" s="36">
        <v>5.8</v>
      </c>
      <c r="P23" s="36">
        <v>104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232</v>
      </c>
      <c r="B26" s="42" t="s">
        <v>233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2.8874999999999997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/>
      <c r="I42" s="80"/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51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2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40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123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92</v>
      </c>
      <c r="E67" s="80" t="s">
        <v>123</v>
      </c>
      <c r="F67" s="80" t="s">
        <v>145</v>
      </c>
      <c r="G67" s="83">
        <v>40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99</v>
      </c>
      <c r="E68" s="80" t="s">
        <v>133</v>
      </c>
      <c r="F68" s="80" t="s">
        <v>145</v>
      </c>
      <c r="G68" s="83">
        <v>20</v>
      </c>
      <c r="H68" s="80"/>
      <c r="I68" s="80">
        <v>1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101</v>
      </c>
      <c r="E69" s="80" t="s">
        <v>123</v>
      </c>
      <c r="F69" s="80" t="s">
        <v>145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128</v>
      </c>
      <c r="F70" s="80" t="s">
        <v>149</v>
      </c>
      <c r="G70" s="83">
        <v>5</v>
      </c>
      <c r="H70" s="80"/>
      <c r="I70" s="80">
        <v>1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150</v>
      </c>
      <c r="D71" s="80" t="s">
        <v>96</v>
      </c>
      <c r="E71" s="80" t="s">
        <v>133</v>
      </c>
      <c r="F71" s="80" t="s">
        <v>149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151</v>
      </c>
      <c r="D72" s="80" t="s">
        <v>111</v>
      </c>
      <c r="E72" s="80" t="s">
        <v>133</v>
      </c>
      <c r="F72" s="80" t="s">
        <v>149</v>
      </c>
      <c r="G72" s="83">
        <v>15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152</v>
      </c>
      <c r="D73" s="80" t="s">
        <v>111</v>
      </c>
      <c r="E73" s="80" t="s">
        <v>128</v>
      </c>
      <c r="F73" s="80" t="s">
        <v>149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153</v>
      </c>
      <c r="D74" s="80" t="s">
        <v>96</v>
      </c>
      <c r="E74" s="80" t="s">
        <v>123</v>
      </c>
      <c r="F74" s="80" t="s">
        <v>154</v>
      </c>
      <c r="G74" s="83">
        <v>5</v>
      </c>
      <c r="H74" s="80"/>
      <c r="I74" s="80">
        <v>1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155</v>
      </c>
      <c r="D75" s="80" t="s">
        <v>96</v>
      </c>
      <c r="E75" s="80" t="s">
        <v>128</v>
      </c>
      <c r="F75" s="80" t="s">
        <v>154</v>
      </c>
      <c r="G75" s="83">
        <v>10</v>
      </c>
      <c r="H75" s="80"/>
      <c r="I75" s="80">
        <v>1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156</v>
      </c>
      <c r="D76" s="80" t="s">
        <v>96</v>
      </c>
      <c r="E76" s="80" t="s">
        <v>133</v>
      </c>
      <c r="F76" s="80" t="s">
        <v>154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157</v>
      </c>
      <c r="D77" s="80" t="s">
        <v>111</v>
      </c>
      <c r="E77" s="80" t="s">
        <v>123</v>
      </c>
      <c r="F77" s="80" t="s">
        <v>154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158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159</v>
      </c>
      <c r="B82" s="12" t="s">
        <v>160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161</v>
      </c>
      <c r="B83" s="29" t="s">
        <v>162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163</v>
      </c>
      <c r="B84" s="27" t="s">
        <v>164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165</v>
      </c>
      <c r="E86" s="137" t="s">
        <v>166</v>
      </c>
      <c r="F86" s="138"/>
      <c r="G86" s="139"/>
      <c r="H86" s="122" t="s">
        <v>167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159</v>
      </c>
      <c r="D87" s="116" t="s">
        <v>161</v>
      </c>
      <c r="E87" s="115" t="s">
        <v>145</v>
      </c>
      <c r="F87" s="115" t="s">
        <v>149</v>
      </c>
      <c r="G87" s="115" t="s">
        <v>154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168</v>
      </c>
      <c r="D88" s="119" t="s">
        <v>169</v>
      </c>
      <c r="E88" s="83">
        <v>6</v>
      </c>
      <c r="F88" s="83">
        <v>1</v>
      </c>
      <c r="G88" s="83">
        <v>3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170</v>
      </c>
      <c r="D89" s="119" t="s">
        <v>171</v>
      </c>
      <c r="E89" s="83">
        <v>1</v>
      </c>
      <c r="F89" s="83">
        <v>8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172</v>
      </c>
      <c r="D90" s="119" t="s">
        <v>173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174</v>
      </c>
      <c r="D91" s="119" t="s">
        <v>175</v>
      </c>
      <c r="E91" s="83">
        <v>1</v>
      </c>
      <c r="F91" s="83">
        <v>2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176</v>
      </c>
      <c r="D92" s="119" t="s">
        <v>177</v>
      </c>
      <c r="E92" s="83">
        <v>2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178</v>
      </c>
      <c r="D93" s="119" t="s">
        <v>179</v>
      </c>
      <c r="E93" s="83">
        <v>5</v>
      </c>
      <c r="F93" s="83"/>
      <c r="G93" s="83">
        <v>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180</v>
      </c>
      <c r="D94" s="119" t="s">
        <v>181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182</v>
      </c>
      <c r="D95" s="119" t="s">
        <v>183</v>
      </c>
      <c r="E95" s="83">
        <v>8</v>
      </c>
      <c r="F95" s="83">
        <v>55</v>
      </c>
      <c r="G95" s="83">
        <v>5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184</v>
      </c>
      <c r="D96" s="119" t="s">
        <v>185</v>
      </c>
      <c r="E96" s="83"/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186</v>
      </c>
      <c r="D97" s="119" t="s">
        <v>187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188</v>
      </c>
      <c r="D98" s="119" t="s">
        <v>189</v>
      </c>
      <c r="E98" s="83">
        <v>28</v>
      </c>
      <c r="F98" s="83">
        <v>4</v>
      </c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190</v>
      </c>
      <c r="D99" s="119" t="s">
        <v>191</v>
      </c>
      <c r="E99" s="83"/>
      <c r="F99" s="83"/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192</v>
      </c>
      <c r="D100" s="119" t="s">
        <v>193</v>
      </c>
      <c r="E100" s="83">
        <v>1</v>
      </c>
      <c r="F100" s="83">
        <v>3</v>
      </c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194</v>
      </c>
      <c r="D101" s="119" t="s">
        <v>195</v>
      </c>
      <c r="E101" s="83"/>
      <c r="F101" s="83">
        <v>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196</v>
      </c>
      <c r="D102" s="119" t="s">
        <v>197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198</v>
      </c>
      <c r="D103" s="119" t="s">
        <v>199</v>
      </c>
      <c r="E103" s="83">
        <v>5</v>
      </c>
      <c r="F103" s="83">
        <v>1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200</v>
      </c>
      <c r="D104" s="119" t="s">
        <v>201</v>
      </c>
      <c r="E104" s="83">
        <v>2</v>
      </c>
      <c r="F104" s="83">
        <v>12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202</v>
      </c>
      <c r="D105" s="119" t="s">
        <v>203</v>
      </c>
      <c r="E105" s="83">
        <v>2</v>
      </c>
      <c r="F105" s="83"/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204</v>
      </c>
      <c r="D106" s="119" t="s">
        <v>205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206</v>
      </c>
      <c r="D107" s="119" t="s">
        <v>207</v>
      </c>
      <c r="E107" s="83">
        <v>12</v>
      </c>
      <c r="F107" s="83">
        <v>3</v>
      </c>
      <c r="G107" s="83">
        <v>3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208</v>
      </c>
      <c r="D108" s="119" t="s">
        <v>209</v>
      </c>
      <c r="E108" s="83"/>
      <c r="F108" s="83">
        <v>3</v>
      </c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210</v>
      </c>
      <c r="D109" s="119" t="s">
        <v>211</v>
      </c>
      <c r="E109" s="83">
        <v>8</v>
      </c>
      <c r="F109" s="83">
        <v>8</v>
      </c>
      <c r="G109" s="83">
        <v>3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212</v>
      </c>
      <c r="D110" s="119" t="s">
        <v>213</v>
      </c>
      <c r="E110" s="83">
        <v>2</v>
      </c>
      <c r="F110" s="83">
        <v>3</v>
      </c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214</v>
      </c>
      <c r="D111" s="119" t="s">
        <v>215</v>
      </c>
      <c r="E111" s="83">
        <v>27</v>
      </c>
      <c r="F111" s="83">
        <v>5</v>
      </c>
      <c r="G111" s="83">
        <v>4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216</v>
      </c>
      <c r="D112" s="119" t="s">
        <v>217</v>
      </c>
      <c r="E112" s="83">
        <v>1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218</v>
      </c>
      <c r="D113" s="119" t="s">
        <v>219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220</v>
      </c>
      <c r="D114" s="119" t="s">
        <v>221</v>
      </c>
      <c r="E114" s="83"/>
      <c r="F114" s="83">
        <v>2</v>
      </c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222</v>
      </c>
      <c r="D115" s="119" t="s">
        <v>223</v>
      </c>
      <c r="E115" s="83">
        <v>2</v>
      </c>
      <c r="F115" s="83">
        <v>2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224</v>
      </c>
      <c r="D116" s="119" t="s">
        <v>225</v>
      </c>
      <c r="E116" s="83" t="s">
        <v>226</v>
      </c>
      <c r="F116" s="83" t="s">
        <v>226</v>
      </c>
      <c r="G116" s="83" t="s">
        <v>226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4</v>
      </c>
      <c r="F117" s="83">
        <v>2</v>
      </c>
      <c r="G117" s="83">
        <v>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/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2CC9C67-B2FC-4F0B-B5CB-9E7143037588}">
      <formula1>$T$2:$T$3</formula1>
    </dataValidation>
    <dataValidation type="list" allowBlank="1" showErrorMessage="1" errorTitle="Bocal de regroupement" sqref="F78" xr:uid="{D9D2769E-3813-43BF-A40D-55CDF9A4ADA6}">
      <formula1>#REF!</formula1>
    </dataValidation>
    <dataValidation type="list" allowBlank="1" showErrorMessage="1" errorTitle="Abondance végétation de 0 à 5" sqref="K78" xr:uid="{75E1BF48-D7AD-4EED-9997-252529F2CE7F}">
      <formula1>#REF!</formula1>
    </dataValidation>
    <dataValidation type="list" allowBlank="1" showErrorMessage="1" errorTitle="Intensité du comatage de 0 à 5" sqref="H78" xr:uid="{C84789C7-D843-4943-AE8C-C31F6DC9E7E5}">
      <formula1>#REF!</formula1>
    </dataValidation>
    <dataValidation type="list" allowBlank="1" showErrorMessage="1" errorTitle="Codage SANDRE svp" sqref="E78" xr:uid="{D716346A-CFB0-4570-AD7D-E7E0CA20A440}">
      <formula1>#REF!</formula1>
    </dataValidation>
    <dataValidation type="list" allowBlank="1" showInputMessage="1" showErrorMessage="1" sqref="D78 IV67:IV78" xr:uid="{1CA8AD1E-FC4D-4BB4-8BAC-300E40326108}">
      <formula1>#REF!</formula1>
    </dataValidation>
    <dataValidation type="list" allowBlank="1" errorTitle="Codage SANDRE svp" sqref="E66:E77" xr:uid="{68CF2AD1-028F-42C0-9777-D3AAA29A3535}">
      <formula1>"N1, N3, N5 , N6"</formula1>
    </dataValidation>
    <dataValidation type="list" allowBlank="1" showInputMessage="1" sqref="D67:D77" xr:uid="{61E026C7-A59B-4AF8-B9DB-F3D8634C7CE2}">
      <formula1>"S1, S2, S3, S9, S10, S11, S18, S24, S25, S28, S29, S30"</formula1>
    </dataValidation>
    <dataValidation allowBlank="1" showErrorMessage="1" errorTitle="Altitude en mètres" sqref="K23:N23" xr:uid="{6E22D9F5-B521-45CD-AF30-65212A72AECD}"/>
    <dataValidation type="list" allowBlank="1" errorTitle="Bocal de regroupement" sqref="F66:F77" xr:uid="{6E85FE81-3282-467A-B7E9-A1323964414D}">
      <formula1>"PhA , PhB, PhC"</formula1>
    </dataValidation>
    <dataValidation type="list" allowBlank="1" errorTitle="Intensité du comatage de 0 à 5" sqref="H66:H77" xr:uid="{2E9137D8-F915-4AB4-94EF-71C5C12BBB4A}">
      <formula1>"0, 1, 2, 3, 4, 5"</formula1>
    </dataValidation>
    <dataValidation type="list" allowBlank="1" errorTitle="Stabilité ou non du substrat" sqref="I66:I77" xr:uid="{4B8B3F91-BF2C-49AB-A2BF-A99A5602C8CF}">
      <formula1>"stable , moyennement stable , instable"</formula1>
    </dataValidation>
    <dataValidation type="list" allowBlank="1" errorTitle="Abondance végétation de 0 à 5" sqref="K66:K77" xr:uid="{1A8B2521-9D55-4FAA-9A4D-2F0217B19657}">
      <formula1>"0, 1, 2, 3, 4, 5"</formula1>
    </dataValidation>
    <dataValidation type="list" allowBlank="1" errorTitle="Choisir une des 4 catégories" error="Vous devez indiquer une des 4 catégories de la liste déroulante" sqref="I39:I50" xr:uid="{3AB4E651-22A4-455B-A11E-5010B2EDC53F}">
      <formula1>"D, M, MNR, P"</formula1>
    </dataValidation>
    <dataValidation type="list" allowBlank="1" sqref="D66" xr:uid="{CED81956-2007-45F9-A209-9D7D63E315B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8DA2E29-8C40-44D1-AC34-E1193C7385F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7470592-5B7C-4EC5-AE13-D49C6E936C2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A659933-B0F7-437A-B6D7-7C3AF386B71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927C5E3-EAE2-454C-AACA-E6C9A3D6A8D0}">
      <formula1>1</formula1>
      <formula2>3</formula2>
    </dataValidation>
    <dataValidation allowBlank="1" showErrorMessage="1" promptTitle="ATTENTION" prompt="en Lambert II étendu" sqref="G23 E27:E28" xr:uid="{50D2E8F0-4526-48B4-B8CF-56F28D4EA7BA}"/>
    <dataValidation type="textLength" allowBlank="1" showInputMessage="1" showErrorMessage="1" sqref="A41:E41 IS42:IV42" xr:uid="{840D8C6F-2283-48CE-AC64-3E77BB4554EF}">
      <formula1>0</formula1>
      <formula2>50</formula2>
    </dataValidation>
    <dataValidation type="whole" allowBlank="1" showErrorMessage="1" errorTitle="Altitude en mètres" sqref="I23:I28" xr:uid="{6E2F45B9-FB01-4D74-85AE-165E7BB1AF41}">
      <formula1>0</formula1>
      <formula2>4000</formula2>
    </dataValidation>
    <dataValidation type="decimal" allowBlank="1" showErrorMessage="1" errorTitle="Recouvrement en % de 0 à 100" sqref="H39:H50" xr:uid="{BFCB08EF-F940-4A8C-89E3-7EB87AF275D6}">
      <formula1>0</formula1>
      <formula2>100</formula2>
    </dataValidation>
    <dataValidation type="textLength" operator="equal" allowBlank="1" showErrorMessage="1" errorTitle="Code INSEE selon le type 00000" sqref="F23" xr:uid="{EA9ADC12-0E12-45B8-BF85-3334BB0F297C}">
      <formula1>5</formula1>
      <formula2>0</formula2>
    </dataValidation>
    <dataValidation type="date" allowBlank="1" showErrorMessage="1" errorTitle="Date du prélèvement (jj/mm/aaaa)" sqref="IV40" xr:uid="{7C839752-446D-4CE8-A306-C9E2D6BF244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2019-04-05T10:52:21Z</dcterms:created>
  <dcterms:modified xsi:type="dcterms:W3CDTF">2019-04-05T10:54:07Z</dcterms:modified>
</cp:coreProperties>
</file>