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DEGRE\19013_DEGRE_exports\"/>
    </mc:Choice>
  </mc:AlternateContent>
  <xr:revisionPtr revIDLastSave="0" documentId="13_ncr:1_{D34E1072-F074-4CD0-8F61-9D05CBC11512}" xr6:coauthVersionLast="45" xr6:coauthVersionMax="45" xr10:uidLastSave="{00000000-0000-0000-0000-000000000000}"/>
  <bookViews>
    <workbookView xWindow="-28920" yWindow="-120" windowWidth="29040" windowHeight="15840" xr2:uid="{55858A5F-1B09-4EAB-9131-7A59356F538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6" i="2" l="1"/>
  <c r="A234" i="2"/>
  <c r="A228" i="2"/>
  <c r="A226" i="2"/>
  <c r="A220" i="2"/>
  <c r="A218" i="2"/>
  <c r="A212" i="2"/>
  <c r="A210" i="2"/>
  <c r="A204" i="2"/>
  <c r="A202" i="2"/>
  <c r="A196" i="2"/>
  <c r="A194" i="2"/>
  <c r="A188" i="2"/>
  <c r="A186" i="2"/>
  <c r="A180" i="2"/>
  <c r="A178" i="2"/>
  <c r="A176" i="2"/>
  <c r="A172" i="2"/>
  <c r="A170" i="2"/>
  <c r="A168" i="2"/>
  <c r="A164" i="2"/>
  <c r="A162" i="2"/>
  <c r="A160" i="2"/>
  <c r="A156" i="2"/>
  <c r="A154" i="2"/>
  <c r="A152" i="2"/>
  <c r="A148" i="2"/>
  <c r="A146" i="2"/>
  <c r="A144" i="2"/>
  <c r="A140" i="2"/>
  <c r="A138" i="2"/>
  <c r="A136" i="2"/>
  <c r="A132" i="2"/>
  <c r="A130" i="2"/>
  <c r="A128" i="2"/>
  <c r="A124" i="2"/>
  <c r="A122" i="2"/>
  <c r="A120" i="2"/>
  <c r="A116" i="2"/>
  <c r="A114" i="2"/>
  <c r="A112" i="2"/>
  <c r="A108" i="2"/>
  <c r="A106" i="2"/>
  <c r="A104" i="2"/>
  <c r="A100" i="2"/>
  <c r="A98" i="2"/>
  <c r="A96" i="2"/>
  <c r="A92" i="2"/>
  <c r="A90" i="2"/>
  <c r="B88" i="2"/>
  <c r="B243" i="2" s="1"/>
  <c r="A88" i="2"/>
  <c r="A76" i="2"/>
  <c r="A74" i="2"/>
  <c r="A68" i="2"/>
  <c r="B66" i="2"/>
  <c r="B77" i="2" s="1"/>
  <c r="A66" i="2"/>
  <c r="A70" i="2" s="1"/>
  <c r="H51" i="2"/>
  <c r="D39" i="2"/>
  <c r="C39" i="2"/>
  <c r="B39" i="2"/>
  <c r="A39" i="2"/>
  <c r="B26" i="2"/>
  <c r="A26" i="2"/>
  <c r="A23" i="2"/>
  <c r="A242" i="2" l="1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<sst xmlns="http://schemas.openxmlformats.org/spreadsheetml/2006/main" count="630" uniqueCount="318">
  <si>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</si>
  <si>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</si>
  <si>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</si>
  <si>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</si>
  <si>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</si>
  <si>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</si>
  <si>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</si>
  <si>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</si>
  <si>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</si>
  <si>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</si>
  <si>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</si>
  <si>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</si>
  <si>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</si>
  <si>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DEISSE</t>
  </si>
  <si>
    <t>DEISSE A GRESY-SUR-AIX</t>
  </si>
  <si>
    <t>25/06/2019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</si>
  <si>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</si>
  <si>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</si>
  <si>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</si>
  <si>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</si>
  <si>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</si>
  <si>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</si>
  <si>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</si>
  <si>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</si>
  <si>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</si>
  <si>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</si>
  <si>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</si>
  <si>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</si>
  <si>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</si>
  <si>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</si>
  <si>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</si>
  <si>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</si>
  <si>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</si>
  <si>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</si>
  <si>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</si>
  <si>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</si>
  <si>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</si>
  <si>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</si>
  <si>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</si>
  <si>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</si>
  <si>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</si>
  <si>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</si>
  <si>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</si>
  <si>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</si>
  <si>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</si>
  <si>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</si>
  <si>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</si>
  <si>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</si>
  <si>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</si>
  <si>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</si>
  <si>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</si>
  <si>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</si>
  <si>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</si>
  <si>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</si>
  <si>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</si>
  <si>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</si>
  <si>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</si>
  <si>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</si>
  <si>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</si>
  <si>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</si>
  <si>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</si>
  <si>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</si>
  <si>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</si>
  <si>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</si>
  <si>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</si>
  <si>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</si>
  <si>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</si>
  <si>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</si>
  <si>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</si>
  <si>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</si>
  <si>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</si>
  <si>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</si>
  <si>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t>N6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</si>
  <si>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</si>
  <si>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</si>
  <si>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</si>
  <si>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</si>
  <si>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</si>
  <si>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</si>
  <si>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</si>
  <si>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</si>
  <si>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</si>
  <si>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</si>
  <si>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</si>
  <si>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</si>
  <si>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</si>
  <si>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</si>
  <si>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</si>
  <si>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</si>
  <si>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</si>
  <si>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</si>
  <si>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</si>
  <si>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</si>
  <si>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</si>
  <si>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</si>
  <si>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</si>
  <si>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</si>
  <si>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</si>
  <si>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</si>
  <si>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</si>
  <si>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</si>
  <si>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</si>
  <si>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</si>
  <si>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</si>
  <si>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</si>
  <si>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</si>
  <si>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</si>
  <si>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</si>
  <si>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</si>
  <si>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</si>
  <si>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</si>
  <si>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</si>
  <si>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</si>
  <si>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</si>
  <si>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</si>
  <si>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</si>
  <si>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</si>
  <si>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</si>
  <si>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</si>
  <si>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</si>
  <si>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</si>
  <si>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</si>
  <si>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</si>
  <si>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</si>
  <si>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</si>
  <si>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</si>
  <si>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</si>
  <si>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</si>
  <si>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</si>
  <si>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</si>
  <si>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</si>
  <si>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</si>
  <si>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</si>
  <si>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</si>
  <si>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</si>
  <si>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</si>
  <si>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</si>
  <si>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</si>
  <si>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</si>
  <si>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</si>
  <si>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</si>
  <si>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</si>
  <si>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</si>
  <si>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</si>
  <si>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</si>
  <si>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</si>
  <si>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</si>
  <si>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</si>
  <si>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</si>
  <si>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</si>
  <si>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</si>
  <si>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</si>
  <si>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</si>
  <si>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</si>
  <si>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</si>
  <si>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</si>
  <si>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</si>
  <si>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</si>
  <si>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</si>
  <si>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</si>
  <si>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</si>
  <si>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</si>
  <si>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</si>
  <si>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</si>
  <si>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</si>
  <si>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</si>
  <si>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</si>
  <si>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</si>
  <si>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</si>
  <si>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</si>
  <si>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</si>
  <si>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</si>
  <si>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</si>
  <si>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</si>
  <si>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</si>
  <si>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</si>
  <si>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</si>
  <si>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</si>
  <si>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</si>
  <si>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</si>
  <si>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</si>
  <si>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</si>
  <si>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</si>
  <si>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</si>
  <si>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</si>
  <si>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</si>
  <si>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</si>
  <si>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</si>
  <si>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</si>
  <si>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</si>
  <si>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</si>
  <si>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</si>
  <si>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</si>
  <si>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</si>
  <si>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06580830</t>
  </si>
  <si>
    <t>GRESY SUR AIX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</si>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</sst>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3A9F930-7F2F-43D6-83B7-D87194BB9892}"/>
    <cellStyle name="Normal_résultats" xfId="1" xr:uid="{61AE371F-21E7-4DAB-8F81-36734583B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DEGRE/19013_DEGRE_2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DEGRE</v>
          </cell>
          <cell r="L5">
            <v>43641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5C0-7EB0-4F0B-977A-3A2E07D4434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6580830</v>
      </c>
      <c r="B6" s="27" t="s">
        <v>13</v>
      </c>
      <c r="C6" s="27" t="s">
        <v>14</v>
      </c>
      <c r="D6" s="28" t="s">
        <v>15</v>
      </c>
      <c r="E6" s="27">
        <v>927147.35637814272</v>
      </c>
      <c r="F6" s="27">
        <v>6518136.8785998998</v>
      </c>
      <c r="G6" s="27">
        <v>927149.33707521867</v>
      </c>
      <c r="H6" s="29">
        <v>6518020.2684583962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6.4799999999999995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777.59999999999991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38.879999999999995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50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43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62</v>
      </c>
      <c r="L28" s="82" t="s">
        <v>47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62</v>
      </c>
      <c r="L29" s="82" t="s">
        <v>72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50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72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72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37</v>
      </c>
      <c r="F55" s="172" t="s">
        <v>124</v>
      </c>
      <c r="G55" s="173"/>
      <c r="H55" s="156"/>
      <c r="I55" s="173"/>
      <c r="J55" s="173"/>
      <c r="K55" s="174" t="s">
        <v>66</v>
      </c>
      <c r="L55" s="175">
        <v>1</v>
      </c>
      <c r="M55" s="174" t="s">
        <v>54</v>
      </c>
      <c r="N55" s="175">
        <v>3</v>
      </c>
      <c r="O55" s="174" t="s">
        <v>58</v>
      </c>
      <c r="P55" s="175">
        <v>2</v>
      </c>
      <c r="Q55" s="173">
        <v>3</v>
      </c>
    </row>
    <row r="56" spans="1:256" ht="33.75">
      <c r="A56" s="168" t="s">
        <v>125</v>
      </c>
      <c r="B56" s="169" t="s">
        <v>126</v>
      </c>
      <c r="C56" s="176" t="s">
        <v>52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/>
      <c r="K56" s="174"/>
      <c r="L56" s="175">
        <v>2</v>
      </c>
      <c r="M56" s="174" t="s">
        <v>51</v>
      </c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127</v>
      </c>
      <c r="B57" s="169" t="s">
        <v>128</v>
      </c>
      <c r="C57" s="170" t="s">
        <v>129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2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114</v>
      </c>
      <c r="G61" s="173"/>
      <c r="H61" s="156"/>
      <c r="I61" s="173"/>
      <c r="J61" s="173">
        <v>3</v>
      </c>
      <c r="K61" s="174"/>
      <c r="L61" s="175">
        <v>4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62</v>
      </c>
      <c r="D62" s="180">
        <v>0</v>
      </c>
      <c r="E62" s="180">
        <v>55</v>
      </c>
      <c r="F62" s="181" t="s">
        <v>124</v>
      </c>
      <c r="G62" s="182"/>
      <c r="H62" s="156"/>
      <c r="I62" s="182" t="s">
        <v>71</v>
      </c>
      <c r="J62" s="182">
        <v>1</v>
      </c>
      <c r="K62" s="183" t="s">
        <v>64</v>
      </c>
      <c r="L62" s="184">
        <v>3</v>
      </c>
      <c r="M62" s="183" t="s">
        <v>143</v>
      </c>
      <c r="N62" s="184">
        <v>4</v>
      </c>
      <c r="O62" s="183" t="s">
        <v>69</v>
      </c>
      <c r="P62" s="184">
        <v>2</v>
      </c>
      <c r="Q62" s="182">
        <v>5</v>
      </c>
    </row>
    <row r="63" spans="1:256" ht="27.75" customHeight="1" thickBot="1">
      <c r="H63" s="185" t="s">
        <v>112</v>
      </c>
      <c r="I63" s="186">
        <v>1</v>
      </c>
      <c r="J63" s="187"/>
      <c r="K63" s="186">
        <v>3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F4D537F-3485-4F7B-903B-546883109AF2}">
      <formula1>0</formula1>
      <formula2>50</formula2>
    </dataValidation>
    <dataValidation type="date" allowBlank="1" showErrorMessage="1" errorTitle="Date du prélèvement (jj/mm/aaaa)" sqref="D6:H6" xr:uid="{E047853A-B9B2-48A4-BC51-FB441F76413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35F2-FA1A-456F-9442-C173B015BC5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73128</v>
      </c>
      <c r="G23" s="235">
        <v>927106</v>
      </c>
      <c r="H23" s="235">
        <v>6517955</v>
      </c>
      <c r="I23" s="235">
        <v>287</v>
      </c>
      <c r="J23" s="235" t="s">
        <v>196</v>
      </c>
      <c r="K23" s="234">
        <v>927147.35637814272</v>
      </c>
      <c r="L23" s="234">
        <v>6518136.8785998998</v>
      </c>
      <c r="M23" s="234">
        <v>927149.33707521867</v>
      </c>
      <c r="N23" s="234">
        <v>6518020.2684583962</v>
      </c>
      <c r="O23" s="235">
        <v>8.6</v>
      </c>
      <c r="P23" s="235">
        <v>120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DEGRE_2019-06-25</v>
      </c>
      <c r="C26" s="240"/>
      <c r="D26" s="242" t="s">
        <v>15</v>
      </c>
      <c r="E26" s="243" t="s">
        <v>200</v>
      </c>
      <c r="F26" s="240" t="s">
        <v>201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207</v>
      </c>
      <c r="F38" s="78" t="s">
        <v>17</v>
      </c>
      <c r="G38" s="275" t="s">
        <v>79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06580830</v>
      </c>
      <c r="B39" s="278" t="str">
        <f>C23</f>
        <v>DEISSE</v>
      </c>
      <c r="C39" s="278" t="str">
        <f>D23</f>
        <v>DEISSE A GRESY-SUR-AIX</v>
      </c>
      <c r="D39" s="279" t="str">
        <f>D26</f>
        <v>25/06/2019</v>
      </c>
      <c r="E39" s="280">
        <v>6.4799999999999995</v>
      </c>
      <c r="F39" s="281" t="s">
        <v>214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37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52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129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138</v>
      </c>
      <c r="H48" s="284">
        <v>2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>
        <v>1</v>
      </c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62</v>
      </c>
      <c r="H50" s="287">
        <v>55</v>
      </c>
      <c r="I50" s="283" t="s">
        <v>124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72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06580830</v>
      </c>
      <c r="B66" s="308" t="str">
        <f>D26</f>
        <v>25/06/2019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06580830</v>
      </c>
      <c r="B67" s="311" t="str">
        <f>+B$66</f>
        <v>25/06/2019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06580830</v>
      </c>
      <c r="B68" s="311" t="str">
        <f t="shared" si="0"/>
        <v>25/06/2019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06580830</v>
      </c>
      <c r="B69" s="311" t="str">
        <f t="shared" si="0"/>
        <v>25/06/2019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06580830</v>
      </c>
      <c r="B70" s="311" t="str">
        <f t="shared" si="0"/>
        <v>25/06/2019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06580830</v>
      </c>
      <c r="B71" s="311" t="str">
        <f t="shared" si="0"/>
        <v>25/06/2019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06580830</v>
      </c>
      <c r="B72" s="311" t="str">
        <f t="shared" si="0"/>
        <v>25/06/2019</v>
      </c>
      <c r="C72" s="309" t="s">
        <v>61</v>
      </c>
      <c r="D72" s="283" t="s">
        <v>62</v>
      </c>
      <c r="E72" s="283" t="s">
        <v>50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06580830</v>
      </c>
      <c r="B73" s="311" t="str">
        <f t="shared" si="0"/>
        <v>25/06/2019</v>
      </c>
      <c r="C73" s="309" t="s">
        <v>64</v>
      </c>
      <c r="D73" s="283" t="s">
        <v>62</v>
      </c>
      <c r="E73" s="283" t="s">
        <v>43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06580830</v>
      </c>
      <c r="B74" s="311" t="str">
        <f t="shared" si="0"/>
        <v>25/06/2019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06580830</v>
      </c>
      <c r="B75" s="311" t="str">
        <f t="shared" si="0"/>
        <v>25/06/2019</v>
      </c>
      <c r="C75" s="309" t="s">
        <v>69</v>
      </c>
      <c r="D75" s="283" t="s">
        <v>62</v>
      </c>
      <c r="E75" s="283" t="s">
        <v>47</v>
      </c>
      <c r="F75" s="283" t="s">
        <v>67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06580830</v>
      </c>
      <c r="B76" s="311" t="str">
        <f t="shared" si="0"/>
        <v>25/06/2019</v>
      </c>
      <c r="C76" s="309" t="s">
        <v>71</v>
      </c>
      <c r="D76" s="283" t="s">
        <v>62</v>
      </c>
      <c r="E76" s="283" t="s">
        <v>72</v>
      </c>
      <c r="F76" s="283" t="s">
        <v>67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06580830</v>
      </c>
      <c r="B77" s="311" t="str">
        <f t="shared" si="0"/>
        <v>25/06/2019</v>
      </c>
      <c r="C77" s="309" t="s">
        <v>74</v>
      </c>
      <c r="D77" s="283" t="s">
        <v>62</v>
      </c>
      <c r="E77" s="283" t="s">
        <v>50</v>
      </c>
      <c r="F77" s="283" t="s">
        <v>67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06580830</v>
      </c>
      <c r="B88" s="330" t="str">
        <f>D26</f>
        <v>25/06/2019</v>
      </c>
      <c r="C88" s="284" t="s">
        <v>243</v>
      </c>
      <c r="D88" s="331" t="s">
        <v>244</v>
      </c>
      <c r="E88" s="284"/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06580830</v>
      </c>
      <c r="B89" s="311" t="str">
        <f>+B$88</f>
        <v>25/06/2019</v>
      </c>
      <c r="C89" s="284" t="s">
        <v>245</v>
      </c>
      <c r="D89" s="331" t="s">
        <v>246</v>
      </c>
      <c r="E89" s="284">
        <v>9</v>
      </c>
      <c r="F89" s="284">
        <v>2</v>
      </c>
      <c r="G89" s="284">
        <v>7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06580830</v>
      </c>
      <c r="B90" s="311" t="str">
        <f t="shared" si="1"/>
        <v>25/06/2019</v>
      </c>
      <c r="C90" s="284" t="s">
        <v>247</v>
      </c>
      <c r="D90" s="331" t="s">
        <v>248</v>
      </c>
      <c r="E90" s="284">
        <v>3</v>
      </c>
      <c r="F90" s="284"/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06580830</v>
      </c>
      <c r="B91" s="311" t="str">
        <f t="shared" si="1"/>
        <v>25/06/2019</v>
      </c>
      <c r="C91" s="284" t="s">
        <v>249</v>
      </c>
      <c r="D91" s="331" t="s">
        <v>250</v>
      </c>
      <c r="E91" s="284">
        <v>1</v>
      </c>
      <c r="F91" s="284">
        <v>1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06580830</v>
      </c>
      <c r="B92" s="311" t="str">
        <f t="shared" si="1"/>
        <v>25/06/2019</v>
      </c>
      <c r="C92" s="284" t="s">
        <v>251</v>
      </c>
      <c r="D92" s="331" t="s">
        <v>252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06580830</v>
      </c>
      <c r="B93" s="311" t="str">
        <f t="shared" si="1"/>
        <v>25/06/2019</v>
      </c>
      <c r="C93" s="284" t="s">
        <v>253</v>
      </c>
      <c r="D93" s="331" t="s">
        <v>254</v>
      </c>
      <c r="E93" s="284">
        <v>2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06580830</v>
      </c>
      <c r="B94" s="311" t="str">
        <f t="shared" si="1"/>
        <v>25/06/2019</v>
      </c>
      <c r="C94" s="284" t="s">
        <v>255</v>
      </c>
      <c r="D94" s="331" t="s">
        <v>256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06580830</v>
      </c>
      <c r="B95" s="311" t="str">
        <f t="shared" si="1"/>
        <v>25/06/2019</v>
      </c>
      <c r="C95" s="284" t="s">
        <v>257</v>
      </c>
      <c r="D95" s="331" t="s">
        <v>258</v>
      </c>
      <c r="E95" s="284">
        <v>2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06580830</v>
      </c>
      <c r="B96" s="311" t="str">
        <f t="shared" si="1"/>
        <v>25/06/2019</v>
      </c>
      <c r="C96" s="284" t="s">
        <v>259</v>
      </c>
      <c r="D96" s="331" t="s">
        <v>260</v>
      </c>
      <c r="E96" s="284">
        <v>8</v>
      </c>
      <c r="F96" s="284">
        <v>1</v>
      </c>
      <c r="G96" s="284">
        <v>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06580830</v>
      </c>
      <c r="B97" s="311" t="str">
        <f t="shared" si="1"/>
        <v>25/06/2019</v>
      </c>
      <c r="C97" s="284" t="s">
        <v>261</v>
      </c>
      <c r="D97" s="331" t="s">
        <v>262</v>
      </c>
      <c r="E97" s="284">
        <v>20</v>
      </c>
      <c r="F97" s="284">
        <v>109</v>
      </c>
      <c r="G97" s="284">
        <v>214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06580830</v>
      </c>
      <c r="B98" s="311" t="str">
        <f t="shared" si="1"/>
        <v>25/06/2019</v>
      </c>
      <c r="C98" s="284" t="s">
        <v>263</v>
      </c>
      <c r="D98" s="331" t="s">
        <v>264</v>
      </c>
      <c r="E98" s="284">
        <v>1</v>
      </c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06580830</v>
      </c>
      <c r="B99" s="311" t="str">
        <f t="shared" si="1"/>
        <v>25/06/2019</v>
      </c>
      <c r="C99" s="284" t="s">
        <v>265</v>
      </c>
      <c r="D99" s="331" t="s">
        <v>266</v>
      </c>
      <c r="E99" s="284">
        <v>16</v>
      </c>
      <c r="F99" s="284">
        <v>19</v>
      </c>
      <c r="G99" s="284">
        <v>18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06580830</v>
      </c>
      <c r="B100" s="311" t="str">
        <f t="shared" si="1"/>
        <v>25/06/2019</v>
      </c>
      <c r="C100" s="284" t="s">
        <v>267</v>
      </c>
      <c r="D100" s="331" t="s">
        <v>268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06580830</v>
      </c>
      <c r="B101" s="311" t="str">
        <f t="shared" si="1"/>
        <v>25/06/2019</v>
      </c>
      <c r="C101" s="284" t="s">
        <v>269</v>
      </c>
      <c r="D101" s="331" t="s">
        <v>270</v>
      </c>
      <c r="E101" s="284">
        <v>24</v>
      </c>
      <c r="F101" s="284">
        <v>40</v>
      </c>
      <c r="G101" s="284">
        <v>53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06580830</v>
      </c>
      <c r="B102" s="311" t="str">
        <f t="shared" si="1"/>
        <v>25/06/2019</v>
      </c>
      <c r="C102" s="284" t="s">
        <v>271</v>
      </c>
      <c r="D102" s="331" t="s">
        <v>272</v>
      </c>
      <c r="E102" s="284"/>
      <c r="F102" s="284">
        <v>4</v>
      </c>
      <c r="G102" s="284">
        <v>14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06580830</v>
      </c>
      <c r="B103" s="311" t="str">
        <f t="shared" si="1"/>
        <v>25/06/2019</v>
      </c>
      <c r="C103" s="284" t="s">
        <v>273</v>
      </c>
      <c r="D103" s="331" t="s">
        <v>274</v>
      </c>
      <c r="E103" s="284">
        <v>24</v>
      </c>
      <c r="F103" s="284">
        <v>12</v>
      </c>
      <c r="G103" s="284">
        <v>34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06580830</v>
      </c>
      <c r="B104" s="311" t="str">
        <f t="shared" si="1"/>
        <v>25/06/2019</v>
      </c>
      <c r="C104" s="284" t="s">
        <v>275</v>
      </c>
      <c r="D104" s="331" t="s">
        <v>276</v>
      </c>
      <c r="E104" s="284">
        <v>83</v>
      </c>
      <c r="F104" s="284">
        <v>80</v>
      </c>
      <c r="G104" s="284">
        <v>129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06580830</v>
      </c>
      <c r="B105" s="311" t="str">
        <f t="shared" si="1"/>
        <v>25/06/2019</v>
      </c>
      <c r="C105" s="284" t="s">
        <v>277</v>
      </c>
      <c r="D105" s="331" t="s">
        <v>278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06580830</v>
      </c>
      <c r="B106" s="311" t="str">
        <f t="shared" si="1"/>
        <v>25/06/2019</v>
      </c>
      <c r="C106" s="284" t="s">
        <v>279</v>
      </c>
      <c r="D106" s="331" t="s">
        <v>280</v>
      </c>
      <c r="E106" s="284">
        <v>370</v>
      </c>
      <c r="F106" s="284">
        <v>245</v>
      </c>
      <c r="G106" s="284">
        <v>567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06580830</v>
      </c>
      <c r="B107" s="311" t="str">
        <f t="shared" si="1"/>
        <v>25/06/2019</v>
      </c>
      <c r="C107" s="284" t="s">
        <v>281</v>
      </c>
      <c r="D107" s="331" t="s">
        <v>282</v>
      </c>
      <c r="E107" s="284"/>
      <c r="F107" s="284">
        <v>2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06580830</v>
      </c>
      <c r="B108" s="311" t="str">
        <f t="shared" si="1"/>
        <v>25/06/2019</v>
      </c>
      <c r="C108" s="284" t="s">
        <v>283</v>
      </c>
      <c r="D108" s="331" t="s">
        <v>284</v>
      </c>
      <c r="E108" s="284">
        <v>5</v>
      </c>
      <c r="F108" s="284">
        <v>6</v>
      </c>
      <c r="G108" s="284">
        <v>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06580830</v>
      </c>
      <c r="B109" s="311" t="str">
        <f t="shared" si="1"/>
        <v>25/06/2019</v>
      </c>
      <c r="C109" s="284" t="s">
        <v>285</v>
      </c>
      <c r="D109" s="331" t="s">
        <v>286</v>
      </c>
      <c r="E109" s="284">
        <v>6</v>
      </c>
      <c r="F109" s="284">
        <v>1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06580830</v>
      </c>
      <c r="B110" s="311" t="str">
        <f t="shared" si="1"/>
        <v>25/06/2019</v>
      </c>
      <c r="C110" s="284" t="s">
        <v>287</v>
      </c>
      <c r="D110" s="331" t="s">
        <v>288</v>
      </c>
      <c r="E110" s="284">
        <v>13</v>
      </c>
      <c r="F110" s="284">
        <v>1</v>
      </c>
      <c r="G110" s="284">
        <v>6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06580830</v>
      </c>
      <c r="B111" s="311" t="str">
        <f t="shared" si="1"/>
        <v>25/06/2019</v>
      </c>
      <c r="C111" s="284" t="s">
        <v>289</v>
      </c>
      <c r="D111" s="331" t="s">
        <v>290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06580830</v>
      </c>
      <c r="B112" s="311" t="str">
        <f t="shared" si="1"/>
        <v>25/06/2019</v>
      </c>
      <c r="C112" s="284" t="s">
        <v>291</v>
      </c>
      <c r="D112" s="331" t="s">
        <v>292</v>
      </c>
      <c r="E112" s="284">
        <v>2613</v>
      </c>
      <c r="F112" s="284">
        <v>635</v>
      </c>
      <c r="G112" s="284">
        <v>920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06580830</v>
      </c>
      <c r="B113" s="311" t="str">
        <f t="shared" si="1"/>
        <v>25/06/2019</v>
      </c>
      <c r="C113" s="284" t="s">
        <v>293</v>
      </c>
      <c r="D113" s="331" t="s">
        <v>294</v>
      </c>
      <c r="E113" s="284" t="s">
        <v>295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06580830</v>
      </c>
      <c r="B114" s="311" t="str">
        <f t="shared" si="1"/>
        <v>25/06/2019</v>
      </c>
      <c r="C114" s="284" t="s">
        <v>296</v>
      </c>
      <c r="D114" s="331" t="s">
        <v>297</v>
      </c>
      <c r="E114" s="284"/>
      <c r="F114" s="284" t="s">
        <v>295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06580830</v>
      </c>
      <c r="B115" s="311" t="str">
        <f t="shared" si="1"/>
        <v>25/06/2019</v>
      </c>
      <c r="C115" s="284" t="s">
        <v>298</v>
      </c>
      <c r="D115" s="331" t="s">
        <v>299</v>
      </c>
      <c r="E115" s="284">
        <v>6</v>
      </c>
      <c r="F115" s="284">
        <v>2</v>
      </c>
      <c r="G115" s="284">
        <v>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06580830</v>
      </c>
      <c r="B116" s="311" t="str">
        <f t="shared" si="1"/>
        <v>25/06/2019</v>
      </c>
      <c r="C116" s="284" t="s">
        <v>300</v>
      </c>
      <c r="D116" s="331" t="s">
        <v>301</v>
      </c>
      <c r="E116" s="284">
        <v>3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06580830</v>
      </c>
      <c r="B117" s="311" t="str">
        <f t="shared" si="1"/>
        <v>25/06/2019</v>
      </c>
      <c r="C117" s="284" t="s">
        <v>302</v>
      </c>
      <c r="D117" s="331" t="s">
        <v>303</v>
      </c>
      <c r="E117" s="284">
        <v>50</v>
      </c>
      <c r="F117" s="284">
        <v>24</v>
      </c>
      <c r="G117" s="284">
        <v>33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06580830</v>
      </c>
      <c r="B118" s="311" t="str">
        <f t="shared" si="1"/>
        <v>25/06/2019</v>
      </c>
      <c r="C118" s="284" t="s">
        <v>304</v>
      </c>
      <c r="D118" s="331" t="s">
        <v>305</v>
      </c>
      <c r="E118" s="284">
        <v>4</v>
      </c>
      <c r="F118" s="284">
        <v>2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06580830</v>
      </c>
      <c r="B119" s="311" t="str">
        <f t="shared" si="1"/>
        <v>25/06/2019</v>
      </c>
      <c r="C119" s="284" t="s">
        <v>306</v>
      </c>
      <c r="D119" s="331" t="s">
        <v>307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06580830</v>
      </c>
      <c r="B120" s="311" t="str">
        <f t="shared" si="1"/>
        <v>25/06/2019</v>
      </c>
      <c r="C120" s="284" t="s">
        <v>308</v>
      </c>
      <c r="D120" s="331" t="s">
        <v>309</v>
      </c>
      <c r="E120" s="284">
        <v>4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06580830</v>
      </c>
      <c r="B121" s="311" t="str">
        <f t="shared" si="1"/>
        <v>25/06/2019</v>
      </c>
      <c r="C121" s="284" t="s">
        <v>310</v>
      </c>
      <c r="D121" s="331" t="s">
        <v>311</v>
      </c>
      <c r="E121" s="284">
        <v>43</v>
      </c>
      <c r="F121" s="284">
        <v>90</v>
      </c>
      <c r="G121" s="284">
        <v>92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06580830</v>
      </c>
      <c r="B122" s="311" t="str">
        <f t="shared" si="2"/>
        <v>25/06/2019</v>
      </c>
      <c r="C122" s="284" t="s">
        <v>312</v>
      </c>
      <c r="D122" s="331" t="s">
        <v>313</v>
      </c>
      <c r="E122" s="284">
        <v>16</v>
      </c>
      <c r="F122" s="284">
        <v>7</v>
      </c>
      <c r="G122" s="284">
        <v>3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06580830</v>
      </c>
      <c r="B123" s="311" t="str">
        <f t="shared" si="2"/>
        <v>25/06/2019</v>
      </c>
      <c r="C123" s="284" t="s">
        <v>314</v>
      </c>
      <c r="D123" s="331" t="s">
        <v>315</v>
      </c>
      <c r="E123" s="284"/>
      <c r="F123" s="284" t="s">
        <v>295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06580830</v>
      </c>
      <c r="B124" s="311" t="str">
        <f t="shared" si="2"/>
        <v>25/06/2019</v>
      </c>
      <c r="C124" s="284" t="s">
        <v>316</v>
      </c>
      <c r="D124" s="331" t="s">
        <v>317</v>
      </c>
      <c r="E124" s="284" t="s">
        <v>295</v>
      </c>
      <c r="F124" s="284" t="s">
        <v>295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06580830</v>
      </c>
      <c r="B125" s="311" t="str">
        <f t="shared" si="2"/>
        <v>25/06/2019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06580830</v>
      </c>
      <c r="B126" s="311" t="str">
        <f t="shared" si="2"/>
        <v>25/06/2019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06580830</v>
      </c>
      <c r="B127" s="311" t="str">
        <f t="shared" si="2"/>
        <v>25/06/2019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06580830</v>
      </c>
      <c r="B128" s="311" t="str">
        <f t="shared" si="2"/>
        <v>25/06/2019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06580830</v>
      </c>
      <c r="B129" s="311" t="str">
        <f t="shared" si="2"/>
        <v>25/06/2019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06580830</v>
      </c>
      <c r="B130" s="311" t="str">
        <f t="shared" si="2"/>
        <v>25/06/2019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06580830</v>
      </c>
      <c r="B131" s="311" t="str">
        <f t="shared" si="2"/>
        <v>25/06/2019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06580830</v>
      </c>
      <c r="B132" s="311" t="str">
        <f t="shared" si="2"/>
        <v>25/06/2019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06580830</v>
      </c>
      <c r="B133" s="311" t="str">
        <f t="shared" si="2"/>
        <v>25/06/2019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06580830</v>
      </c>
      <c r="B134" s="311" t="str">
        <f t="shared" si="2"/>
        <v>25/06/2019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06580830</v>
      </c>
      <c r="B135" s="311" t="str">
        <f t="shared" si="2"/>
        <v>25/06/2019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06580830</v>
      </c>
      <c r="B136" s="311" t="str">
        <f t="shared" si="2"/>
        <v>25/06/2019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06580830</v>
      </c>
      <c r="B137" s="311" t="str">
        <f t="shared" si="2"/>
        <v>25/06/2019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06580830</v>
      </c>
      <c r="B138" s="311" t="str">
        <f t="shared" si="2"/>
        <v>25/06/2019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06580830</v>
      </c>
      <c r="B139" s="311" t="str">
        <f t="shared" si="2"/>
        <v>25/06/2019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06580830</v>
      </c>
      <c r="B140" s="311" t="str">
        <f t="shared" si="2"/>
        <v>25/06/2019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06580830</v>
      </c>
      <c r="B141" s="311" t="str">
        <f t="shared" si="2"/>
        <v>25/06/2019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06580830</v>
      </c>
      <c r="B142" s="311" t="str">
        <f t="shared" si="2"/>
        <v>25/06/2019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06580830</v>
      </c>
      <c r="B143" s="311" t="str">
        <f t="shared" si="2"/>
        <v>25/06/2019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06580830</v>
      </c>
      <c r="B144" s="311" t="str">
        <f t="shared" si="2"/>
        <v>25/06/2019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06580830</v>
      </c>
      <c r="B145" s="311" t="str">
        <f t="shared" si="2"/>
        <v>25/06/2019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06580830</v>
      </c>
      <c r="B146" s="311" t="str">
        <f t="shared" si="2"/>
        <v>25/06/2019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06580830</v>
      </c>
      <c r="B147" s="311" t="str">
        <f t="shared" si="2"/>
        <v>25/06/2019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06580830</v>
      </c>
      <c r="B148" s="311" t="str">
        <f t="shared" si="2"/>
        <v>25/06/2019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06580830</v>
      </c>
      <c r="B149" s="311" t="str">
        <f t="shared" si="2"/>
        <v>25/06/2019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06580830</v>
      </c>
      <c r="B150" s="311" t="str">
        <f t="shared" si="2"/>
        <v>25/06/2019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06580830</v>
      </c>
      <c r="B151" s="311" t="str">
        <f t="shared" si="2"/>
        <v>25/06/2019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06580830</v>
      </c>
      <c r="B152" s="311" t="str">
        <f t="shared" si="2"/>
        <v>25/06/2019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06580830</v>
      </c>
      <c r="B153" s="311" t="str">
        <f t="shared" si="2"/>
        <v>25/06/2019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06580830</v>
      </c>
      <c r="B154" s="311" t="str">
        <f t="shared" si="3"/>
        <v>25/06/2019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06580830</v>
      </c>
      <c r="B155" s="311" t="str">
        <f t="shared" si="3"/>
        <v>25/06/2019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06580830</v>
      </c>
      <c r="B156" s="311" t="str">
        <f t="shared" si="3"/>
        <v>25/06/2019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06580830</v>
      </c>
      <c r="B157" s="311" t="str">
        <f t="shared" si="3"/>
        <v>25/06/2019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06580830</v>
      </c>
      <c r="B158" s="311" t="str">
        <f t="shared" si="3"/>
        <v>25/06/2019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06580830</v>
      </c>
      <c r="B159" s="311" t="str">
        <f t="shared" si="3"/>
        <v>25/06/2019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06580830</v>
      </c>
      <c r="B160" s="311" t="str">
        <f t="shared" si="3"/>
        <v>25/06/2019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06580830</v>
      </c>
      <c r="B161" s="311" t="str">
        <f t="shared" si="3"/>
        <v>25/06/2019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06580830</v>
      </c>
      <c r="B162" s="311" t="str">
        <f t="shared" si="3"/>
        <v>25/06/2019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06580830</v>
      </c>
      <c r="B163" s="311" t="str">
        <f t="shared" si="3"/>
        <v>25/06/2019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06580830</v>
      </c>
      <c r="B164" s="311" t="str">
        <f t="shared" si="3"/>
        <v>25/06/2019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06580830</v>
      </c>
      <c r="B165" s="311" t="str">
        <f t="shared" si="3"/>
        <v>25/06/2019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06580830</v>
      </c>
      <c r="B166" s="311" t="str">
        <f t="shared" si="3"/>
        <v>25/06/2019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06580830</v>
      </c>
      <c r="B167" s="311" t="str">
        <f t="shared" si="3"/>
        <v>25/06/2019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06580830</v>
      </c>
      <c r="B168" s="311" t="str">
        <f t="shared" si="3"/>
        <v>25/06/2019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06580830</v>
      </c>
      <c r="B169" s="311" t="str">
        <f t="shared" si="3"/>
        <v>25/06/2019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06580830</v>
      </c>
      <c r="B170" s="311" t="str">
        <f t="shared" si="3"/>
        <v>25/06/2019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06580830</v>
      </c>
      <c r="B171" s="311" t="str">
        <f t="shared" si="3"/>
        <v>25/06/2019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06580830</v>
      </c>
      <c r="B172" s="311" t="str">
        <f t="shared" si="3"/>
        <v>25/06/2019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06580830</v>
      </c>
      <c r="B173" s="311" t="str">
        <f t="shared" si="3"/>
        <v>25/06/2019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06580830</v>
      </c>
      <c r="B174" s="311" t="str">
        <f t="shared" si="3"/>
        <v>25/06/2019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06580830</v>
      </c>
      <c r="B175" s="311" t="str">
        <f t="shared" si="3"/>
        <v>25/06/2019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06580830</v>
      </c>
      <c r="B176" s="311" t="str">
        <f t="shared" si="3"/>
        <v>25/06/2019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06580830</v>
      </c>
      <c r="B177" s="311" t="str">
        <f t="shared" si="3"/>
        <v>25/06/2019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06580830</v>
      </c>
      <c r="B178" s="311" t="str">
        <f t="shared" si="3"/>
        <v>25/06/2019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06580830</v>
      </c>
      <c r="B179" s="311" t="str">
        <f t="shared" si="3"/>
        <v>25/06/2019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06580830</v>
      </c>
      <c r="B180" s="311" t="str">
        <f t="shared" si="3"/>
        <v>25/06/2019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06580830</v>
      </c>
      <c r="B181" s="311" t="str">
        <f t="shared" si="3"/>
        <v>25/06/2019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06580830</v>
      </c>
      <c r="B182" s="311" t="str">
        <f t="shared" si="3"/>
        <v>25/06/2019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06580830</v>
      </c>
      <c r="B183" s="311" t="str">
        <f t="shared" si="3"/>
        <v>25/06/2019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06580830</v>
      </c>
      <c r="B184" s="311" t="str">
        <f t="shared" si="3"/>
        <v>25/06/2019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06580830</v>
      </c>
      <c r="B185" s="311" t="str">
        <f t="shared" si="3"/>
        <v>25/06/2019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06580830</v>
      </c>
      <c r="B186" s="311" t="str">
        <f t="shared" si="4"/>
        <v>25/06/2019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06580830</v>
      </c>
      <c r="B187" s="311" t="str">
        <f t="shared" si="4"/>
        <v>25/06/2019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06580830</v>
      </c>
      <c r="B188" s="311" t="str">
        <f t="shared" si="4"/>
        <v>25/06/2019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06580830</v>
      </c>
      <c r="B189" s="311" t="str">
        <f t="shared" si="4"/>
        <v>25/06/2019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06580830</v>
      </c>
      <c r="B190" s="311" t="str">
        <f t="shared" si="4"/>
        <v>25/06/2019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06580830</v>
      </c>
      <c r="B191" s="311" t="str">
        <f t="shared" si="4"/>
        <v>25/06/2019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06580830</v>
      </c>
      <c r="B192" s="311" t="str">
        <f t="shared" si="4"/>
        <v>25/06/2019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06580830</v>
      </c>
      <c r="B193" s="311" t="str">
        <f t="shared" si="4"/>
        <v>25/06/2019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06580830</v>
      </c>
      <c r="B194" s="311" t="str">
        <f t="shared" si="4"/>
        <v>25/06/2019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06580830</v>
      </c>
      <c r="B195" s="311" t="str">
        <f t="shared" si="4"/>
        <v>25/06/2019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06580830</v>
      </c>
      <c r="B196" s="311" t="str">
        <f t="shared" si="4"/>
        <v>25/06/2019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06580830</v>
      </c>
      <c r="B197" s="311" t="str">
        <f t="shared" si="4"/>
        <v>25/06/2019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06580830</v>
      </c>
      <c r="B198" s="311" t="str">
        <f t="shared" si="4"/>
        <v>25/06/2019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06580830</v>
      </c>
      <c r="B199" s="311" t="str">
        <f t="shared" si="4"/>
        <v>25/06/2019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06580830</v>
      </c>
      <c r="B200" s="311" t="str">
        <f t="shared" si="4"/>
        <v>25/06/2019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06580830</v>
      </c>
      <c r="B201" s="311" t="str">
        <f t="shared" si="4"/>
        <v>25/06/2019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06580830</v>
      </c>
      <c r="B202" s="311" t="str">
        <f t="shared" si="4"/>
        <v>25/06/2019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06580830</v>
      </c>
      <c r="B203" s="311" t="str">
        <f t="shared" si="4"/>
        <v>25/06/2019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06580830</v>
      </c>
      <c r="B204" s="311" t="str">
        <f t="shared" si="4"/>
        <v>25/06/2019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06580830</v>
      </c>
      <c r="B205" s="311" t="str">
        <f t="shared" si="4"/>
        <v>25/06/2019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06580830</v>
      </c>
      <c r="B206" s="311" t="str">
        <f t="shared" si="4"/>
        <v>25/06/2019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06580830</v>
      </c>
      <c r="B207" s="311" t="str">
        <f t="shared" si="4"/>
        <v>25/06/2019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06580830</v>
      </c>
      <c r="B208" s="311" t="str">
        <f t="shared" si="4"/>
        <v>25/06/2019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06580830</v>
      </c>
      <c r="B209" s="311" t="str">
        <f t="shared" si="4"/>
        <v>25/06/2019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06580830</v>
      </c>
      <c r="B210" s="311" t="str">
        <f t="shared" si="4"/>
        <v>25/06/2019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06580830</v>
      </c>
      <c r="B211" s="311" t="str">
        <f t="shared" si="4"/>
        <v>25/06/2019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06580830</v>
      </c>
      <c r="B212" s="311" t="str">
        <f t="shared" si="4"/>
        <v>25/06/2019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06580830</v>
      </c>
      <c r="B213" s="311" t="str">
        <f t="shared" si="4"/>
        <v>25/06/2019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06580830</v>
      </c>
      <c r="B214" s="311" t="str">
        <f t="shared" si="4"/>
        <v>25/06/2019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06580830</v>
      </c>
      <c r="B215" s="311" t="str">
        <f t="shared" si="4"/>
        <v>25/06/2019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06580830</v>
      </c>
      <c r="B216" s="311" t="str">
        <f t="shared" si="4"/>
        <v>25/06/2019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06580830</v>
      </c>
      <c r="B217" s="311" t="str">
        <f t="shared" si="4"/>
        <v>25/06/2019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06580830</v>
      </c>
      <c r="B218" s="311" t="str">
        <f t="shared" si="5"/>
        <v>25/06/2019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06580830</v>
      </c>
      <c r="B219" s="311" t="str">
        <f t="shared" si="5"/>
        <v>25/06/2019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06580830</v>
      </c>
      <c r="B220" s="311" t="str">
        <f t="shared" si="5"/>
        <v>25/06/2019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06580830</v>
      </c>
      <c r="B221" s="311" t="str">
        <f t="shared" si="5"/>
        <v>25/06/2019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06580830</v>
      </c>
      <c r="B222" s="311" t="str">
        <f t="shared" si="5"/>
        <v>25/06/2019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06580830</v>
      </c>
      <c r="B223" s="311" t="str">
        <f t="shared" si="5"/>
        <v>25/06/2019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06580830</v>
      </c>
      <c r="B224" s="311" t="str">
        <f t="shared" si="5"/>
        <v>25/06/2019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06580830</v>
      </c>
      <c r="B225" s="311" t="str">
        <f t="shared" si="5"/>
        <v>25/06/2019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06580830</v>
      </c>
      <c r="B226" s="311" t="str">
        <f t="shared" si="5"/>
        <v>25/06/2019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06580830</v>
      </c>
      <c r="B227" s="311" t="str">
        <f t="shared" si="5"/>
        <v>25/06/2019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06580830</v>
      </c>
      <c r="B228" s="311" t="str">
        <f t="shared" si="5"/>
        <v>25/06/2019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06580830</v>
      </c>
      <c r="B229" s="311" t="str">
        <f t="shared" si="5"/>
        <v>25/06/2019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06580830</v>
      </c>
      <c r="B230" s="311" t="str">
        <f t="shared" si="5"/>
        <v>25/06/2019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06580830</v>
      </c>
      <c r="B231" s="311" t="str">
        <f t="shared" si="5"/>
        <v>25/06/2019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06580830</v>
      </c>
      <c r="B232" s="311" t="str">
        <f t="shared" si="5"/>
        <v>25/06/2019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06580830</v>
      </c>
      <c r="B233" s="311" t="str">
        <f t="shared" si="5"/>
        <v>25/06/2019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06580830</v>
      </c>
      <c r="B234" s="311" t="str">
        <f t="shared" si="5"/>
        <v>25/06/2019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06580830</v>
      </c>
      <c r="B235" s="311" t="str">
        <f t="shared" si="5"/>
        <v>25/06/2019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06580830</v>
      </c>
      <c r="B236" s="311" t="str">
        <f t="shared" si="5"/>
        <v>25/06/2019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06580830</v>
      </c>
      <c r="B237" s="311" t="str">
        <f t="shared" si="5"/>
        <v>25/06/2019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06580830</v>
      </c>
      <c r="B238" s="311" t="str">
        <f t="shared" si="5"/>
        <v>25/06/2019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06580830</v>
      </c>
      <c r="B239" s="311" t="str">
        <f t="shared" si="5"/>
        <v>25/06/2019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06580830</v>
      </c>
      <c r="B240" s="311" t="str">
        <f t="shared" si="5"/>
        <v>25/06/2019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06580830</v>
      </c>
      <c r="B241" s="311" t="str">
        <f t="shared" si="5"/>
        <v>25/06/2019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06580830</v>
      </c>
      <c r="B242" s="311" t="str">
        <f t="shared" si="5"/>
        <v>25/06/2019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06580830</v>
      </c>
      <c r="B243" s="311" t="str">
        <f t="shared" si="5"/>
        <v>25/06/2019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F9DA2EE-88D1-465B-A337-0573D436D1D3}">
      <formula1>$T$2:$T$3</formula1>
    </dataValidation>
    <dataValidation type="list" allowBlank="1" showErrorMessage="1" errorTitle="Bocal de regroupement" sqref="F78" xr:uid="{BFE05EB6-2F3B-4E3C-93D0-A0D4196DD537}">
      <formula1>#REF!</formula1>
    </dataValidation>
    <dataValidation type="list" allowBlank="1" showErrorMessage="1" errorTitle="Abondance végétation de 0 à 5" sqref="K78" xr:uid="{9B7D7E36-829C-4C95-A57D-5AB2CE480464}">
      <formula1>#REF!</formula1>
    </dataValidation>
    <dataValidation type="list" allowBlank="1" showErrorMessage="1" errorTitle="Intensité du comatage de 0 à 5" sqref="H78" xr:uid="{AF195937-058B-40B7-B4DE-D0FBC3B5D9CE}">
      <formula1>#REF!</formula1>
    </dataValidation>
    <dataValidation type="list" allowBlank="1" showErrorMessage="1" errorTitle="Codage SANDRE svp" sqref="E78" xr:uid="{8533216F-E24D-4903-8642-CA050E8E6185}">
      <formula1>#REF!</formula1>
    </dataValidation>
    <dataValidation type="list" allowBlank="1" showInputMessage="1" showErrorMessage="1" sqref="D78 IV67:IV78" xr:uid="{711E2633-94B1-4F6E-AC5E-BC03DD21430E}">
      <formula1>#REF!</formula1>
    </dataValidation>
    <dataValidation type="list" allowBlank="1" errorTitle="Codage SANDRE svp" sqref="E66:E77" xr:uid="{F6341A56-03E4-4A08-ADAC-688D1F1E8CD2}">
      <formula1>"N1, N3, N5 , N6"</formula1>
    </dataValidation>
    <dataValidation type="list" allowBlank="1" showInputMessage="1" sqref="D67:D77" xr:uid="{1E207509-C761-42CD-9BD7-63B9ADFB61DF}">
      <formula1>"S1, S2, S3, S9, S10, S11, S18, S24, S25, S28, S29, S30"</formula1>
    </dataValidation>
    <dataValidation allowBlank="1" showErrorMessage="1" errorTitle="Altitude en mètres" sqref="K23:N23" xr:uid="{7065864B-F596-427D-AE01-D2D0B6755603}"/>
    <dataValidation type="list" allowBlank="1" errorTitle="Bocal de regroupement" sqref="F66:F77" xr:uid="{88541933-DBF6-40C9-8BC6-970A009E6662}">
      <formula1>"PhA , PhB, PhC"</formula1>
    </dataValidation>
    <dataValidation type="list" allowBlank="1" errorTitle="Intensité du comatage de 0 à 5" sqref="H66:H77" xr:uid="{F03CA442-C60E-4DC7-AA95-346F942146C9}">
      <formula1>"0, 1, 2, 3, 4, 5"</formula1>
    </dataValidation>
    <dataValidation type="list" allowBlank="1" errorTitle="Stabilité ou non du substrat" sqref="I66:I77" xr:uid="{14243E47-1A37-43F8-9D3C-234914DF9B5A}">
      <formula1>"stable , moyennement stable , instable"</formula1>
    </dataValidation>
    <dataValidation type="list" allowBlank="1" errorTitle="Abondance végétation de 0 à 5" sqref="K66:K77" xr:uid="{2810E817-A2C7-4963-89BA-629C9AD10E5A}">
      <formula1>"0, 1, 2, 3, 4, 5"</formula1>
    </dataValidation>
    <dataValidation type="list" allowBlank="1" errorTitle="Choisir une des 4 catégories" error="Vous devez indiquer une des 4 catégories de la liste déroulante" sqref="I39:I50" xr:uid="{9C670A04-8C3F-4E5B-8B5E-B66620CCC5AD}">
      <formula1>"D, M, MNR, P"</formula1>
    </dataValidation>
    <dataValidation type="list" allowBlank="1" sqref="D66" xr:uid="{029FE1F5-B3EC-475C-B1B0-CDB5DFCF4CA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B5B5660-B0E4-4E70-BB16-D3D476768DF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5084368-6DC4-4E97-BEA1-85847B1CD35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1489D9E-3279-41A8-9EC7-A002C380671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B4E8A67-1E08-479C-B8D7-AA0D3B625EFB}">
      <formula1>1</formula1>
      <formula2>3</formula2>
    </dataValidation>
    <dataValidation allowBlank="1" showErrorMessage="1" promptTitle="ATTENTION" prompt="en Lambert II étendu" sqref="G23 E27:E28" xr:uid="{92CFC3BF-783E-4470-856E-3C0EEBB698CB}"/>
    <dataValidation type="textLength" allowBlank="1" showInputMessage="1" showErrorMessage="1" sqref="A41:E41 IS42:IV42" xr:uid="{AADF4CC9-DBC6-48AE-A951-E4B2932D5363}">
      <formula1>0</formula1>
      <formula2>50</formula2>
    </dataValidation>
    <dataValidation type="whole" allowBlank="1" showErrorMessage="1" errorTitle="Altitude en mètres" sqref="I23:I28" xr:uid="{9F7FB7EE-154B-4A7B-ADB3-18345DF0DD38}">
      <formula1>0</formula1>
      <formula2>4000</formula2>
    </dataValidation>
    <dataValidation type="decimal" allowBlank="1" showErrorMessage="1" errorTitle="Recouvrement en % de 0 à 100" sqref="H39:H50" xr:uid="{BD35470F-34C5-4613-BFB1-2E038A6363A1}">
      <formula1>0</formula1>
      <formula2>100</formula2>
    </dataValidation>
    <dataValidation type="textLength" operator="equal" allowBlank="1" showErrorMessage="1" errorTitle="Code INSEE selon le type 00000" sqref="F23" xr:uid="{E5EC1F64-2D89-46B6-8EC3-99A99D3B6F49}">
      <formula1>5</formula1>
      <formula2>0</formula2>
    </dataValidation>
    <dataValidation type="date" allowBlank="1" showErrorMessage="1" errorTitle="Date du prélèvement (jj/mm/aaaa)" sqref="IV40" xr:uid="{E5C98813-7D80-4BC3-AAEB-4B3523B6761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2020-02-26T11:21:59Z</dcterms:created>
  <dcterms:modified xsi:type="dcterms:W3CDTF">2020-02-26T11:22:01Z</dcterms:modified>
</cp:coreProperties>
</file>