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AERMC\19.013 juillet 2\19013 MORMOI\19013_MORMOI_exports\"/>
    </mc:Choice>
  </mc:AlternateContent>
  <xr:revisionPtr revIDLastSave="0" documentId="13_ncr:1_{97BBECA3-BC8E-4008-9EB7-EB9E9EE7EDA0}" xr6:coauthVersionLast="45" xr6:coauthVersionMax="45" xr10:uidLastSave="{00000000-0000-0000-0000-000000000000}"/>
  <bookViews>
    <workbookView xWindow="-120" yWindow="-120" windowWidth="29040" windowHeight="15840" xr2:uid="{445FF611-9EC5-4668-B4A8-C5BA6FFA226E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B238" i="2" s="1"/>
  <c r="A88" i="2"/>
  <c r="B66" i="2"/>
  <c r="B76" i="2" s="1"/>
  <c r="A66" i="2"/>
  <c r="H51" i="2"/>
  <c r="D39" i="2"/>
  <c r="C39" i="2"/>
  <c r="B39" i="2"/>
  <c r="A39" i="2"/>
  <c r="B26" i="2"/>
  <c r="A26" i="2"/>
  <c r="A23" i="2"/>
  <c r="B68" i="2" l="1"/>
  <c r="B72" i="2"/>
  <c r="B90" i="2"/>
  <c r="B94" i="2"/>
  <c r="B98" i="2"/>
  <c r="B102" i="2"/>
  <c r="B106" i="2"/>
  <c r="B110" i="2"/>
  <c r="B114" i="2"/>
  <c r="B118" i="2"/>
  <c r="B122" i="2"/>
  <c r="B126" i="2"/>
  <c r="B130" i="2"/>
  <c r="B134" i="2"/>
  <c r="B138" i="2"/>
  <c r="B142" i="2"/>
  <c r="B146" i="2"/>
  <c r="B150" i="2"/>
  <c r="B154" i="2"/>
  <c r="B158" i="2"/>
  <c r="B162" i="2"/>
  <c r="B166" i="2"/>
  <c r="B170" i="2"/>
  <c r="B174" i="2"/>
  <c r="B178" i="2"/>
  <c r="B182" i="2"/>
  <c r="B186" i="2"/>
  <c r="B190" i="2"/>
  <c r="B194" i="2"/>
  <c r="B198" i="2"/>
  <c r="B202" i="2"/>
  <c r="B206" i="2"/>
  <c r="B210" i="2"/>
  <c r="B214" i="2"/>
  <c r="B218" i="2"/>
  <c r="B222" i="2"/>
  <c r="B226" i="2"/>
  <c r="B230" i="2"/>
  <c r="B234" i="2"/>
  <c r="A77" i="2"/>
  <c r="A75" i="2"/>
  <c r="A73" i="2"/>
  <c r="A71" i="2"/>
  <c r="A69" i="2"/>
  <c r="A67" i="2"/>
  <c r="A70" i="2"/>
  <c r="A74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B77" i="2"/>
  <c r="B75" i="2"/>
  <c r="B73" i="2"/>
  <c r="B71" i="2"/>
  <c r="B69" i="2"/>
  <c r="B67" i="2"/>
  <c r="B70" i="2"/>
  <c r="B74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<sst xmlns="http://schemas.openxmlformats.org/spreadsheetml/2006/main" count="645" uniqueCount="333">
  <si>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</si>
  <si>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</si>
  <si>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</si>
  <si>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</si>
  <si>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</si>
  <si>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</si>
  <si>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</si>
  <si>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</si>
  <si>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</si>
  <si>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</si>
  <si>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</si>
  <si>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</si>
  <si>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</si>
  <si>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MORGE (38)</t>
  </si>
  <si>
    <t>MORGE A MOIRANS 1</t>
  </si>
  <si>
    <t>10/07/2019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</si>
  <si>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</si>
  <si>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</si>
  <si>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</si>
  <si>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</si>
  <si>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</si>
  <si>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</si>
  <si>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</si>
  <si>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</si>
  <si>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</si>
  <si>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</si>
  <si>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</si>
  <si>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</si>
  <si>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</si>
  <si>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</si>
  <si>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</si>
  <si>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</si>
  <si>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</si>
  <si>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</si>
  <si>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</si>
  <si>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</si>
  <si>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</si>
  <si>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</si>
  <si>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</si>
  <si>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</si>
  <si>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</si>
  <si>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</si>
  <si>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</si>
  <si>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</si>
  <si>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</si>
  <si>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</si>
  <si>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</si>
  <si>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</si>
  <si>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</si>
  <si>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</si>
  <si>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N3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</si>
  <si>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</si>
  <si>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</si>
  <si>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</si>
  <si>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</si>
  <si>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</si>
  <si>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</si>
  <si>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</si>
  <si>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</si>
  <si>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</si>
  <si>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</si>
  <si>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</si>
  <si>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</si>
  <si>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</si>
  <si>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</si>
  <si>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N6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</si>
  <si>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</si>
  <si>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</si>
  <si>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</si>
  <si>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</si>
  <si>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</si>
  <si>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</si>
  <si>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</si>
  <si>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</si>
  <si>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</si>
  <si>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</si>
  <si>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</si>
  <si>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</si>
  <si>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</si>
  <si>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</si>
  <si>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</si>
  <si>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</si>
  <si>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</si>
  <si>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</si>
  <si>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</si>
  <si>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</si>
  <si>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</si>
  <si>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</si>
  <si>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</si>
  <si>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</si>
  <si>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</si>
  <si>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</si>
  <si>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</si>
  <si>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</si>
  <si>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</si>
  <si>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</si>
  <si>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</si>
  <si>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</si>
  <si>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</si>
  <si>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</si>
  <si>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</si>
  <si>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</si>
  <si>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</si>
  <si>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</si>
  <si>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</si>
  <si>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</si>
  <si>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</si>
  <si>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</si>
  <si>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</si>
  <si>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</si>
  <si>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</si>
  <si>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</si>
  <si>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</si>
  <si>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</si>
  <si>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</si>
  <si>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</si>
  <si>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</si>
  <si>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</si>
  <si>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>P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</si>
  <si>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</si>
  <si>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</si>
  <si>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</si>
  <si>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</si>
  <si>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</si>
  <si>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</si>
  <si>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</si>
  <si>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</si>
  <si>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</si>
  <si>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</si>
  <si>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</si>
  <si>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</si>
  <si>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</si>
  <si>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</si>
  <si>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</si>
  <si>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</si>
  <si>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</si>
  <si>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</si>
  <si>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</si>
  <si>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</si>
  <si>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</si>
  <si>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</si>
  <si>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</si>
  <si>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</si>
  <si>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</si>
  <si>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P8, P12</t>
  </si>
  <si>
    <t>P7, P11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</si>
  <si>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</si>
  <si>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</si>
  <si>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</si>
  <si>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</si>
  <si>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</si>
  <si>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</si>
  <si>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</si>
  <si>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</si>
  <si>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</si>
  <si>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</si>
  <si>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</si>
  <si>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</si>
  <si>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</si>
  <si>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</si>
  <si>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</si>
  <si>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</si>
  <si>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</si>
  <si>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</si>
  <si>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</si>
  <si>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</si>
  <si>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</si>
  <si>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</si>
  <si>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</si>
  <si>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</si>
  <si>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</si>
  <si>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</si>
  <si>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</si>
  <si>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</si>
  <si>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</si>
  <si>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</si>
  <si>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</si>
  <si>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</si>
  <si>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</si>
  <si>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</si>
  <si>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</si>
  <si>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</si>
  <si>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</si>
  <si>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</si>
  <si>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</si>
  <si>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</si>
  <si>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</si>
  <si>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</si>
  <si>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</si>
  <si>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</si>
  <si>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</si>
  <si>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</si>
  <si>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</si>
  <si>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</si>
  <si>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</si>
  <si>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</si>
  <si>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06580858</t>
  </si>
  <si>
    <t>MOIRANS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</si>
  <si>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</si>
  <si>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</si>
  <si>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</si>
  <si>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</si>
  <si>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</si>
  <si>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</si>
  <si>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</si>
  <si>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</si>
  <si>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</si>
  <si>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</si>
  <si>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</si>
  <si>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</si>
  <si>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</si>
  <si>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</si>
  <si>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</si>
  <si>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</si>
  <si>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</si>
  <si>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</si>
  <si>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</si>
  <si>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</si>
  <si>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</si>
  <si>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</si>
  <si>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</si>
  <si>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</si>
  <si>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</si>
  <si>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</si>
  <si>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</si>
  <si>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</si>
  <si>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</si>
  <si>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</si>
  <si>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</si>
  <si>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</si>
  <si>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</si>
  <si>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</si>
  <si>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</si>
  <si>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</si>
  <si>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</si>
  <si>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bryophytes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</si>
  <si>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</si>
  <si>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</si>
  <si>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</si>
  <si>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</si>
  <si>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</si>
  <si>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</si>
  <si>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</si>
  <si>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</si>
  <si>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</si>
  <si>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</si>
  <si>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</si>
  <si>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</si>
  <si>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Glossosomatidae</t>
  </si>
  <si>
    <t>189</t>
  </si>
  <si>
    <t>Glossosoma</t>
  </si>
  <si>
    <t>190</t>
  </si>
  <si>
    <t>Hydropsyche</t>
  </si>
  <si>
    <t>212</t>
  </si>
  <si>
    <t>Hydroptilidae</t>
  </si>
  <si>
    <t>193</t>
  </si>
  <si>
    <t>Hydroptila</t>
  </si>
  <si>
    <t>200</t>
  </si>
  <si>
    <t>Leptoceridae</t>
  </si>
  <si>
    <t>310</t>
  </si>
  <si>
    <t>Psychomyia</t>
  </si>
  <si>
    <t>239</t>
  </si>
  <si>
    <t>Rhyacophila</t>
  </si>
  <si>
    <t>183</t>
  </si>
  <si>
    <t>Baetis</t>
  </si>
  <si>
    <t>364</t>
  </si>
  <si>
    <t>Ephemerella ignita</t>
  </si>
  <si>
    <t>451</t>
  </si>
  <si>
    <t>Hydrometra</t>
  </si>
  <si>
    <t>740</t>
  </si>
  <si>
    <t>Elmis</t>
  </si>
  <si>
    <t>618</t>
  </si>
  <si>
    <t>Esolus</t>
  </si>
  <si>
    <t>619</t>
  </si>
  <si>
    <t>Limnius</t>
  </si>
  <si>
    <t>623</t>
  </si>
  <si>
    <t>Riolus</t>
  </si>
  <si>
    <t>625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</si>
  <si>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</si>
  <si>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</si>
  <si>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</si>
  <si>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</si>
  <si>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</si>
  <si>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</si>
  <si>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</si>
  <si>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</si>
  <si>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</si>
  <si>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</si>
  <si>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</si>
  <si>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</si>
  <si>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</si>
  <si>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</si>
  <si>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</si>
  <si>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</si>
  <si>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</si>
  <si>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</si>
  <si>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</si>
  <si>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</si>
  <si>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</si>
  <si>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</si>
  <si>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</si>
  <si>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</si>
  <si>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</si>
  <si>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</si>
  <si>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</si>
  <si>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</si>
  <si>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</si>
  <si>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Bithynia</t>
  </si>
  <si>
    <t>994</t>
  </si>
  <si>
    <t>Potamopyrgus</t>
  </si>
  <si>
    <t>978</t>
  </si>
  <si>
    <t>Planorbidae</t>
  </si>
  <si>
    <t>1009</t>
  </si>
  <si>
    <t>Valvata</t>
  </si>
  <si>
    <t>972</t>
  </si>
  <si>
    <t>Erpobdellidae</t>
  </si>
  <si>
    <t>928</t>
  </si>
  <si>
    <t>Glossiphoniidae</t>
  </si>
  <si>
    <t>908</t>
  </si>
  <si>
    <t>Piscicolidae</t>
  </si>
  <si>
    <t>918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</si>
  <si>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</si>
  <si>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</si>
  <si>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</si>
  <si>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</si>
  <si>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</si>
  <si>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</si>
  <si>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</si>
  <si>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</si>
  <si>
    <t>Prostoma</t>
  </si>
  <si>
    <t>3110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</si>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</sst>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CB29F7B0-86E2-4400-8A9A-F09161386CB2}"/>
    <cellStyle name="Normal_résultats" xfId="1" xr:uid="{ECA80474-38C8-441A-AB3A-EADD1147DB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AERMC/19.013%20juillet%202/19013%20MORMOI/19013_MORMOI_10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MORMOI</v>
          </cell>
          <cell r="L5">
            <v>43656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7CBB6-B829-4A76-B89F-6E047B32FD9F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6580858</v>
      </c>
      <c r="B6" s="27" t="s">
        <v>13</v>
      </c>
      <c r="C6" s="27" t="s">
        <v>14</v>
      </c>
      <c r="D6" s="28" t="s">
        <v>15</v>
      </c>
      <c r="E6" s="27">
        <v>901141.07221868064</v>
      </c>
      <c r="F6" s="27">
        <v>6471607.8278752668</v>
      </c>
      <c r="G6" s="27">
        <v>901175.40677341924</v>
      </c>
      <c r="H6" s="29">
        <v>6471492.2734437808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6.5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117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5.257142857142858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615.0857142857144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30.754285714285722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43</v>
      </c>
      <c r="M22" s="82" t="s">
        <v>44</v>
      </c>
      <c r="N22" s="92">
        <v>30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50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50</v>
      </c>
      <c r="M24" s="82" t="s">
        <v>56</v>
      </c>
      <c r="N24" s="92">
        <v>30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43</v>
      </c>
      <c r="M25" s="82" t="s">
        <v>56</v>
      </c>
      <c r="N25" s="92">
        <v>25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62</v>
      </c>
      <c r="L26" s="82" t="s">
        <v>65</v>
      </c>
      <c r="M26" s="82" t="s">
        <v>56</v>
      </c>
      <c r="N26" s="92">
        <v>30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62</v>
      </c>
      <c r="L27" s="82" t="s">
        <v>50</v>
      </c>
      <c r="M27" s="82" t="s">
        <v>68</v>
      </c>
      <c r="N27" s="92">
        <v>30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62</v>
      </c>
      <c r="L28" s="82" t="s">
        <v>47</v>
      </c>
      <c r="M28" s="82" t="s">
        <v>68</v>
      </c>
      <c r="N28" s="92">
        <v>20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62</v>
      </c>
      <c r="L29" s="82" t="s">
        <v>43</v>
      </c>
      <c r="M29" s="82" t="s">
        <v>68</v>
      </c>
      <c r="N29" s="92">
        <v>40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62</v>
      </c>
      <c r="L30" s="103" t="s">
        <v>65</v>
      </c>
      <c r="M30" s="103" t="s">
        <v>68</v>
      </c>
      <c r="N30" s="104">
        <v>45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47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50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43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65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65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42</v>
      </c>
      <c r="D51" s="163">
        <v>11</v>
      </c>
      <c r="E51" s="163">
        <v>1</v>
      </c>
      <c r="F51" s="164" t="s">
        <v>114</v>
      </c>
      <c r="G51" s="165"/>
      <c r="H51" s="156"/>
      <c r="I51" s="165"/>
      <c r="J51" s="165">
        <v>3</v>
      </c>
      <c r="K51" s="166" t="s">
        <v>41</v>
      </c>
      <c r="L51" s="167">
        <v>4</v>
      </c>
      <c r="M51" s="166"/>
      <c r="N51" s="167">
        <v>2</v>
      </c>
      <c r="O51" s="166"/>
      <c r="P51" s="167">
        <v>1</v>
      </c>
      <c r="Q51" s="165">
        <v>1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 t="s">
        <v>118</v>
      </c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114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49</v>
      </c>
      <c r="D54" s="171">
        <v>8</v>
      </c>
      <c r="E54" s="171">
        <v>1</v>
      </c>
      <c r="F54" s="172" t="s">
        <v>114</v>
      </c>
      <c r="G54" s="173"/>
      <c r="H54" s="156"/>
      <c r="I54" s="173"/>
      <c r="J54" s="173"/>
      <c r="K54" s="174"/>
      <c r="L54" s="175">
        <v>2</v>
      </c>
      <c r="M54" s="174" t="s">
        <v>48</v>
      </c>
      <c r="N54" s="175">
        <v>3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25</v>
      </c>
      <c r="F55" s="172" t="s">
        <v>125</v>
      </c>
      <c r="G55" s="173"/>
      <c r="H55" s="156"/>
      <c r="I55" s="173"/>
      <c r="J55" s="173"/>
      <c r="K55" s="174" t="s">
        <v>54</v>
      </c>
      <c r="L55" s="175">
        <v>3</v>
      </c>
      <c r="M55" s="174" t="s">
        <v>58</v>
      </c>
      <c r="N55" s="175">
        <v>2</v>
      </c>
      <c r="O55" s="174"/>
      <c r="P55" s="175">
        <v>1</v>
      </c>
      <c r="Q55" s="173">
        <v>2</v>
      </c>
    </row>
    <row r="56" spans="1:256" ht="33.75">
      <c r="A56" s="168" t="s">
        <v>126</v>
      </c>
      <c r="B56" s="169" t="s">
        <v>127</v>
      </c>
      <c r="C56" s="176" t="s">
        <v>52</v>
      </c>
      <c r="D56" s="171">
        <v>6</v>
      </c>
      <c r="E56" s="171">
        <v>1</v>
      </c>
      <c r="F56" s="172" t="s">
        <v>114</v>
      </c>
      <c r="G56" s="173"/>
      <c r="H56" s="156"/>
      <c r="I56" s="173"/>
      <c r="J56" s="173"/>
      <c r="K56" s="174" t="s">
        <v>51</v>
      </c>
      <c r="L56" s="175">
        <v>2</v>
      </c>
      <c r="M56" s="174"/>
      <c r="N56" s="175">
        <v>1</v>
      </c>
      <c r="O56" s="174"/>
      <c r="P56" s="175"/>
      <c r="Q56" s="173">
        <v>1</v>
      </c>
    </row>
    <row r="57" spans="1:256" ht="22.5">
      <c r="A57" s="168" t="s">
        <v>128</v>
      </c>
      <c r="B57" s="169" t="s">
        <v>129</v>
      </c>
      <c r="C57" s="170" t="s">
        <v>130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131</v>
      </c>
      <c r="B58" s="169" t="s">
        <v>132</v>
      </c>
      <c r="C58" s="170" t="s">
        <v>133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134</v>
      </c>
      <c r="B59" s="169" t="s">
        <v>135</v>
      </c>
      <c r="C59" s="170" t="s">
        <v>136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137</v>
      </c>
      <c r="B60" s="169" t="s">
        <v>138</v>
      </c>
      <c r="C60" s="170" t="s">
        <v>139</v>
      </c>
      <c r="D60" s="171">
        <v>2</v>
      </c>
      <c r="E60" s="171">
        <v>4</v>
      </c>
      <c r="F60" s="172" t="s">
        <v>114</v>
      </c>
      <c r="G60" s="173"/>
      <c r="H60" s="156"/>
      <c r="I60" s="173"/>
      <c r="J60" s="173"/>
      <c r="K60" s="174"/>
      <c r="L60" s="175"/>
      <c r="M60" s="174"/>
      <c r="N60" s="175">
        <v>2</v>
      </c>
      <c r="O60" s="174"/>
      <c r="P60" s="175">
        <v>1</v>
      </c>
      <c r="Q60" s="173">
        <v>0</v>
      </c>
    </row>
    <row r="61" spans="1:256">
      <c r="A61" s="168" t="s">
        <v>140</v>
      </c>
      <c r="B61" s="169" t="s">
        <v>140</v>
      </c>
      <c r="C61" s="170" t="s">
        <v>141</v>
      </c>
      <c r="D61" s="171">
        <v>1</v>
      </c>
      <c r="E61" s="171"/>
      <c r="F61" s="172" t="s">
        <v>118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62</v>
      </c>
      <c r="D62" s="180">
        <v>0</v>
      </c>
      <c r="E62" s="180">
        <v>67</v>
      </c>
      <c r="F62" s="181" t="s">
        <v>125</v>
      </c>
      <c r="G62" s="182"/>
      <c r="H62" s="156"/>
      <c r="I62" s="182" t="s">
        <v>144</v>
      </c>
      <c r="J62" s="182">
        <v>3</v>
      </c>
      <c r="K62" s="183" t="s">
        <v>145</v>
      </c>
      <c r="L62" s="184">
        <v>4</v>
      </c>
      <c r="M62" s="183" t="s">
        <v>67</v>
      </c>
      <c r="N62" s="184">
        <v>2</v>
      </c>
      <c r="O62" s="183" t="s">
        <v>70</v>
      </c>
      <c r="P62" s="184">
        <v>1</v>
      </c>
      <c r="Q62" s="182">
        <v>6</v>
      </c>
    </row>
    <row r="63" spans="1:256" ht="27.75" customHeight="1" thickBot="1">
      <c r="H63" s="185" t="s">
        <v>112</v>
      </c>
      <c r="I63" s="186">
        <v>2</v>
      </c>
      <c r="J63" s="187"/>
      <c r="K63" s="186">
        <v>5</v>
      </c>
      <c r="L63" s="187"/>
      <c r="M63" s="186">
        <v>3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61C887F-8D04-477D-9ED6-66C09E63BC56}">
      <formula1>0</formula1>
      <formula2>50</formula2>
    </dataValidation>
    <dataValidation type="date" allowBlank="1" showErrorMessage="1" errorTitle="Date du prélèvement (jj/mm/aaaa)" sqref="D6:H6" xr:uid="{B05075AC-72BD-4703-BD49-980CA2AE8C16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28917-7B59-4F13-A34D-A4E646B4AE03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38239</v>
      </c>
      <c r="G23" s="235">
        <v>901260</v>
      </c>
      <c r="H23" s="235">
        <v>6471357</v>
      </c>
      <c r="I23" s="235">
        <v>188</v>
      </c>
      <c r="J23" s="235" t="s">
        <v>198</v>
      </c>
      <c r="K23" s="234">
        <v>901141.07221868064</v>
      </c>
      <c r="L23" s="234">
        <v>6471607.8278752668</v>
      </c>
      <c r="M23" s="234">
        <v>901175.40677341924</v>
      </c>
      <c r="N23" s="234">
        <v>6471492.2734437808</v>
      </c>
      <c r="O23" s="235">
        <v>6.5</v>
      </c>
      <c r="P23" s="235">
        <v>117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MORMOI_2019-07-10</v>
      </c>
      <c r="C26" s="240"/>
      <c r="D26" s="242" t="s">
        <v>15</v>
      </c>
      <c r="E26" s="243" t="s">
        <v>202</v>
      </c>
      <c r="F26" s="240" t="s">
        <v>203</v>
      </c>
      <c r="G26" s="244" t="s">
        <v>54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209</v>
      </c>
      <c r="F38" s="78" t="s">
        <v>17</v>
      </c>
      <c r="G38" s="275" t="s">
        <v>79</v>
      </c>
      <c r="H38" s="276" t="s">
        <v>211</v>
      </c>
      <c r="I38" s="277" t="s">
        <v>214</v>
      </c>
      <c r="R38"/>
      <c r="S38"/>
      <c r="T38"/>
    </row>
    <row r="39" spans="1:256" ht="14.25">
      <c r="A39" s="278" t="str">
        <f>B23</f>
        <v>06580858</v>
      </c>
      <c r="B39" s="278" t="str">
        <f>C23</f>
        <v>MORGE (38)</v>
      </c>
      <c r="C39" s="278" t="str">
        <f>D23</f>
        <v>MORGE A MOIRANS 1</v>
      </c>
      <c r="D39" s="279" t="str">
        <f>D26</f>
        <v>10/07/2019</v>
      </c>
      <c r="E39" s="280">
        <v>5.257142857142858</v>
      </c>
      <c r="F39" s="281" t="s">
        <v>216</v>
      </c>
      <c r="G39" s="282" t="s">
        <v>42</v>
      </c>
      <c r="H39" s="283">
        <v>1</v>
      </c>
      <c r="I39" s="283" t="s">
        <v>114</v>
      </c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117</v>
      </c>
      <c r="H40" s="284"/>
      <c r="I40" s="283" t="s">
        <v>118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46</v>
      </c>
      <c r="H41" s="284">
        <v>1</v>
      </c>
      <c r="I41" s="283" t="s">
        <v>114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49</v>
      </c>
      <c r="H42" s="284">
        <v>1</v>
      </c>
      <c r="I42" s="283" t="s">
        <v>114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55</v>
      </c>
      <c r="H43" s="284">
        <v>25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52</v>
      </c>
      <c r="H44" s="284">
        <v>1</v>
      </c>
      <c r="I44" s="283" t="s">
        <v>114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130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133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136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139</v>
      </c>
      <c r="H48" s="284">
        <v>4</v>
      </c>
      <c r="I48" s="283" t="s">
        <v>114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141</v>
      </c>
      <c r="H49" s="284"/>
      <c r="I49" s="283" t="s">
        <v>118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62</v>
      </c>
      <c r="H50" s="287">
        <v>67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47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50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43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65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06580858</v>
      </c>
      <c r="B66" s="308" t="str">
        <f>D26</f>
        <v>10/07/2019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06580858</v>
      </c>
      <c r="B67" s="311" t="str">
        <f>+B$66</f>
        <v>10/07/2019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06580858</v>
      </c>
      <c r="B68" s="311" t="str">
        <f t="shared" si="0"/>
        <v>10/07/2019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10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06580858</v>
      </c>
      <c r="B69" s="311" t="str">
        <f t="shared" si="0"/>
        <v>10/07/2019</v>
      </c>
      <c r="C69" s="309" t="s">
        <v>51</v>
      </c>
      <c r="D69" s="283" t="s">
        <v>52</v>
      </c>
      <c r="E69" s="283" t="s">
        <v>43</v>
      </c>
      <c r="F69" s="283" t="s">
        <v>44</v>
      </c>
      <c r="G69" s="284">
        <v>30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06580858</v>
      </c>
      <c r="B70" s="311" t="str">
        <f t="shared" si="0"/>
        <v>10/07/2019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50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06580858</v>
      </c>
      <c r="B71" s="311" t="str">
        <f t="shared" si="0"/>
        <v>10/07/2019</v>
      </c>
      <c r="C71" s="309" t="s">
        <v>58</v>
      </c>
      <c r="D71" s="283" t="s">
        <v>55</v>
      </c>
      <c r="E71" s="283" t="s">
        <v>50</v>
      </c>
      <c r="F71" s="283" t="s">
        <v>56</v>
      </c>
      <c r="G71" s="284">
        <v>30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06580858</v>
      </c>
      <c r="B72" s="311" t="str">
        <f t="shared" si="0"/>
        <v>10/07/2019</v>
      </c>
      <c r="C72" s="309" t="s">
        <v>61</v>
      </c>
      <c r="D72" s="283" t="s">
        <v>62</v>
      </c>
      <c r="E72" s="283" t="s">
        <v>43</v>
      </c>
      <c r="F72" s="283" t="s">
        <v>56</v>
      </c>
      <c r="G72" s="284">
        <v>25</v>
      </c>
      <c r="H72" s="283"/>
      <c r="I72" s="283">
        <v>0</v>
      </c>
      <c r="J72" s="284" t="s">
        <v>235</v>
      </c>
      <c r="K72" s="283">
        <v>1</v>
      </c>
      <c r="T72"/>
    </row>
    <row r="73" spans="1:256" ht="14.25">
      <c r="A73" s="310" t="str">
        <f t="shared" si="0"/>
        <v>06580858</v>
      </c>
      <c r="B73" s="311" t="str">
        <f t="shared" si="0"/>
        <v>10/07/2019</v>
      </c>
      <c r="C73" s="309" t="s">
        <v>64</v>
      </c>
      <c r="D73" s="283" t="s">
        <v>62</v>
      </c>
      <c r="E73" s="283" t="s">
        <v>65</v>
      </c>
      <c r="F73" s="283" t="s">
        <v>56</v>
      </c>
      <c r="G73" s="284">
        <v>30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06580858</v>
      </c>
      <c r="B74" s="311" t="str">
        <f t="shared" si="0"/>
        <v>10/07/2019</v>
      </c>
      <c r="C74" s="309" t="s">
        <v>67</v>
      </c>
      <c r="D74" s="283" t="s">
        <v>62</v>
      </c>
      <c r="E74" s="283" t="s">
        <v>50</v>
      </c>
      <c r="F74" s="283" t="s">
        <v>68</v>
      </c>
      <c r="G74" s="284">
        <v>30</v>
      </c>
      <c r="H74" s="283"/>
      <c r="I74" s="283">
        <v>3</v>
      </c>
      <c r="J74" s="284"/>
      <c r="K74" s="283">
        <v>0</v>
      </c>
      <c r="T74"/>
    </row>
    <row r="75" spans="1:256" ht="14.25">
      <c r="A75" s="310" t="str">
        <f t="shared" si="0"/>
        <v>06580858</v>
      </c>
      <c r="B75" s="311" t="str">
        <f t="shared" si="0"/>
        <v>10/07/2019</v>
      </c>
      <c r="C75" s="309" t="s">
        <v>70</v>
      </c>
      <c r="D75" s="283" t="s">
        <v>62</v>
      </c>
      <c r="E75" s="283" t="s">
        <v>47</v>
      </c>
      <c r="F75" s="283" t="s">
        <v>68</v>
      </c>
      <c r="G75" s="284">
        <v>20</v>
      </c>
      <c r="H75" s="283"/>
      <c r="I75" s="283">
        <v>3</v>
      </c>
      <c r="J75" s="284"/>
      <c r="K75" s="283">
        <v>0</v>
      </c>
      <c r="T75"/>
    </row>
    <row r="76" spans="1:256" ht="14.25">
      <c r="A76" s="310" t="str">
        <f t="shared" si="0"/>
        <v>06580858</v>
      </c>
      <c r="B76" s="311" t="str">
        <f t="shared" si="0"/>
        <v>10/07/2019</v>
      </c>
      <c r="C76" s="309" t="s">
        <v>72</v>
      </c>
      <c r="D76" s="283" t="s">
        <v>62</v>
      </c>
      <c r="E76" s="283" t="s">
        <v>43</v>
      </c>
      <c r="F76" s="283" t="s">
        <v>68</v>
      </c>
      <c r="G76" s="284">
        <v>40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06580858</v>
      </c>
      <c r="B77" s="311" t="str">
        <f t="shared" si="0"/>
        <v>10/07/2019</v>
      </c>
      <c r="C77" s="309" t="s">
        <v>74</v>
      </c>
      <c r="D77" s="283" t="s">
        <v>62</v>
      </c>
      <c r="E77" s="283" t="s">
        <v>65</v>
      </c>
      <c r="F77" s="283" t="s">
        <v>68</v>
      </c>
      <c r="G77" s="284">
        <v>45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06580858</v>
      </c>
      <c r="B88" s="330" t="str">
        <f>D26</f>
        <v>10/07/2019</v>
      </c>
      <c r="C88" s="284" t="s">
        <v>246</v>
      </c>
      <c r="D88" s="331" t="s">
        <v>247</v>
      </c>
      <c r="E88" s="284"/>
      <c r="F88" s="284">
        <v>1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06580858</v>
      </c>
      <c r="B89" s="311" t="str">
        <f>+B$88</f>
        <v>10/07/2019</v>
      </c>
      <c r="C89" s="284" t="s">
        <v>248</v>
      </c>
      <c r="D89" s="331" t="s">
        <v>249</v>
      </c>
      <c r="E89" s="284"/>
      <c r="F89" s="284"/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06580858</v>
      </c>
      <c r="B90" s="311" t="str">
        <f t="shared" si="1"/>
        <v>10/07/2019</v>
      </c>
      <c r="C90" s="284" t="s">
        <v>250</v>
      </c>
      <c r="D90" s="331" t="s">
        <v>251</v>
      </c>
      <c r="E90" s="284"/>
      <c r="F90" s="284">
        <v>6</v>
      </c>
      <c r="G90" s="284">
        <v>2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06580858</v>
      </c>
      <c r="B91" s="311" t="str">
        <f t="shared" si="1"/>
        <v>10/07/2019</v>
      </c>
      <c r="C91" s="284" t="s">
        <v>252</v>
      </c>
      <c r="D91" s="331" t="s">
        <v>253</v>
      </c>
      <c r="E91" s="284">
        <v>2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06580858</v>
      </c>
      <c r="B92" s="311" t="str">
        <f t="shared" si="1"/>
        <v>10/07/2019</v>
      </c>
      <c r="C92" s="284" t="s">
        <v>254</v>
      </c>
      <c r="D92" s="331" t="s">
        <v>255</v>
      </c>
      <c r="E92" s="284">
        <v>1</v>
      </c>
      <c r="F92" s="284">
        <v>2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06580858</v>
      </c>
      <c r="B93" s="311" t="str">
        <f t="shared" si="1"/>
        <v>10/07/2019</v>
      </c>
      <c r="C93" s="284" t="s">
        <v>256</v>
      </c>
      <c r="D93" s="331" t="s">
        <v>257</v>
      </c>
      <c r="E93" s="284"/>
      <c r="F93" s="284">
        <v>2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06580858</v>
      </c>
      <c r="B94" s="311" t="str">
        <f t="shared" si="1"/>
        <v>10/07/2019</v>
      </c>
      <c r="C94" s="284" t="s">
        <v>258</v>
      </c>
      <c r="D94" s="331" t="s">
        <v>259</v>
      </c>
      <c r="E94" s="284"/>
      <c r="F94" s="284"/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06580858</v>
      </c>
      <c r="B95" s="311" t="str">
        <f t="shared" si="1"/>
        <v>10/07/2019</v>
      </c>
      <c r="C95" s="284" t="s">
        <v>260</v>
      </c>
      <c r="D95" s="331" t="s">
        <v>261</v>
      </c>
      <c r="E95" s="284">
        <v>1</v>
      </c>
      <c r="F95" s="284">
        <v>16</v>
      </c>
      <c r="G95" s="284">
        <v>54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06580858</v>
      </c>
      <c r="B96" s="311" t="str">
        <f t="shared" si="1"/>
        <v>10/07/2019</v>
      </c>
      <c r="C96" s="284" t="s">
        <v>262</v>
      </c>
      <c r="D96" s="331" t="s">
        <v>263</v>
      </c>
      <c r="E96" s="284">
        <v>9</v>
      </c>
      <c r="F96" s="284">
        <v>5</v>
      </c>
      <c r="G96" s="284">
        <v>15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06580858</v>
      </c>
      <c r="B97" s="311" t="str">
        <f t="shared" si="1"/>
        <v>10/07/2019</v>
      </c>
      <c r="C97" s="284" t="s">
        <v>264</v>
      </c>
      <c r="D97" s="331" t="s">
        <v>265</v>
      </c>
      <c r="E97" s="284">
        <v>123</v>
      </c>
      <c r="F97" s="284">
        <v>66</v>
      </c>
      <c r="G97" s="284">
        <v>61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06580858</v>
      </c>
      <c r="B98" s="311" t="str">
        <f t="shared" si="1"/>
        <v>10/07/2019</v>
      </c>
      <c r="C98" s="284" t="s">
        <v>266</v>
      </c>
      <c r="D98" s="331" t="s">
        <v>267</v>
      </c>
      <c r="E98" s="284">
        <v>95</v>
      </c>
      <c r="F98" s="284">
        <v>26</v>
      </c>
      <c r="G98" s="284">
        <v>67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06580858</v>
      </c>
      <c r="B99" s="311" t="str">
        <f t="shared" si="1"/>
        <v>10/07/2019</v>
      </c>
      <c r="C99" s="284" t="s">
        <v>268</v>
      </c>
      <c r="D99" s="331" t="s">
        <v>269</v>
      </c>
      <c r="E99" s="284">
        <v>1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06580858</v>
      </c>
      <c r="B100" s="311" t="str">
        <f t="shared" si="1"/>
        <v>10/07/2019</v>
      </c>
      <c r="C100" s="284" t="s">
        <v>270</v>
      </c>
      <c r="D100" s="331" t="s">
        <v>271</v>
      </c>
      <c r="E100" s="284">
        <v>2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06580858</v>
      </c>
      <c r="B101" s="311" t="str">
        <f t="shared" si="1"/>
        <v>10/07/2019</v>
      </c>
      <c r="C101" s="284" t="s">
        <v>272</v>
      </c>
      <c r="D101" s="331" t="s">
        <v>273</v>
      </c>
      <c r="E101" s="284"/>
      <c r="F101" s="284">
        <v>5</v>
      </c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06580858</v>
      </c>
      <c r="B102" s="311" t="str">
        <f t="shared" si="1"/>
        <v>10/07/2019</v>
      </c>
      <c r="C102" s="284" t="s">
        <v>274</v>
      </c>
      <c r="D102" s="331" t="s">
        <v>275</v>
      </c>
      <c r="E102" s="284">
        <v>3</v>
      </c>
      <c r="F102" s="284">
        <v>6</v>
      </c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06580858</v>
      </c>
      <c r="B103" s="311" t="str">
        <f t="shared" si="1"/>
        <v>10/07/2019</v>
      </c>
      <c r="C103" s="284" t="s">
        <v>276</v>
      </c>
      <c r="D103" s="331" t="s">
        <v>277</v>
      </c>
      <c r="E103" s="284">
        <v>69</v>
      </c>
      <c r="F103" s="284">
        <v>13</v>
      </c>
      <c r="G103" s="284">
        <v>78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06580858</v>
      </c>
      <c r="B104" s="311" t="str">
        <f t="shared" si="1"/>
        <v>10/07/2019</v>
      </c>
      <c r="C104" s="284" t="s">
        <v>278</v>
      </c>
      <c r="D104" s="331" t="s">
        <v>279</v>
      </c>
      <c r="E104" s="284"/>
      <c r="F104" s="284">
        <v>1</v>
      </c>
      <c r="G104" s="284">
        <v>3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06580858</v>
      </c>
      <c r="B105" s="311" t="str">
        <f t="shared" si="1"/>
        <v>10/07/2019</v>
      </c>
      <c r="C105" s="284" t="s">
        <v>280</v>
      </c>
      <c r="D105" s="331" t="s">
        <v>281</v>
      </c>
      <c r="E105" s="284">
        <v>275</v>
      </c>
      <c r="F105" s="284">
        <v>24</v>
      </c>
      <c r="G105" s="284">
        <v>25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06580858</v>
      </c>
      <c r="B106" s="311" t="str">
        <f t="shared" si="1"/>
        <v>10/07/2019</v>
      </c>
      <c r="C106" s="284" t="s">
        <v>282</v>
      </c>
      <c r="D106" s="331" t="s">
        <v>283</v>
      </c>
      <c r="E106" s="284">
        <v>1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06580858</v>
      </c>
      <c r="B107" s="311" t="str">
        <f t="shared" si="1"/>
        <v>10/07/2019</v>
      </c>
      <c r="C107" s="284" t="s">
        <v>284</v>
      </c>
      <c r="D107" s="331" t="s">
        <v>285</v>
      </c>
      <c r="E107" s="284">
        <v>2</v>
      </c>
      <c r="F107" s="284"/>
      <c r="G107" s="284">
        <v>3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06580858</v>
      </c>
      <c r="B108" s="311" t="str">
        <f t="shared" si="1"/>
        <v>10/07/2019</v>
      </c>
      <c r="C108" s="284" t="s">
        <v>286</v>
      </c>
      <c r="D108" s="331" t="s">
        <v>287</v>
      </c>
      <c r="E108" s="284">
        <v>10</v>
      </c>
      <c r="F108" s="284">
        <v>41</v>
      </c>
      <c r="G108" s="284">
        <v>134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06580858</v>
      </c>
      <c r="B109" s="311" t="str">
        <f t="shared" si="1"/>
        <v>10/07/2019</v>
      </c>
      <c r="C109" s="284" t="s">
        <v>288</v>
      </c>
      <c r="D109" s="331" t="s">
        <v>289</v>
      </c>
      <c r="E109" s="284">
        <v>1</v>
      </c>
      <c r="F109" s="284"/>
      <c r="G109" s="284">
        <v>4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06580858</v>
      </c>
      <c r="B110" s="311" t="str">
        <f t="shared" si="1"/>
        <v>10/07/2019</v>
      </c>
      <c r="C110" s="284" t="s">
        <v>290</v>
      </c>
      <c r="D110" s="331" t="s">
        <v>291</v>
      </c>
      <c r="E110" s="284">
        <v>113</v>
      </c>
      <c r="F110" s="284">
        <v>2</v>
      </c>
      <c r="G110" s="284">
        <v>5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06580858</v>
      </c>
      <c r="B111" s="311" t="str">
        <f t="shared" si="1"/>
        <v>10/07/2019</v>
      </c>
      <c r="C111" s="284" t="s">
        <v>292</v>
      </c>
      <c r="D111" s="331" t="s">
        <v>293</v>
      </c>
      <c r="E111" s="284">
        <v>2</v>
      </c>
      <c r="F111" s="284">
        <v>1</v>
      </c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06580858</v>
      </c>
      <c r="B112" s="311" t="str">
        <f t="shared" si="1"/>
        <v>10/07/2019</v>
      </c>
      <c r="C112" s="284" t="s">
        <v>294</v>
      </c>
      <c r="D112" s="331" t="s">
        <v>295</v>
      </c>
      <c r="E112" s="284">
        <v>5170</v>
      </c>
      <c r="F112" s="284">
        <v>517</v>
      </c>
      <c r="G112" s="284">
        <v>1034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06580858</v>
      </c>
      <c r="B113" s="311" t="str">
        <f t="shared" si="1"/>
        <v>10/07/2019</v>
      </c>
      <c r="C113" s="284" t="s">
        <v>296</v>
      </c>
      <c r="D113" s="331" t="s">
        <v>297</v>
      </c>
      <c r="E113" s="284" t="s">
        <v>298</v>
      </c>
      <c r="F113" s="284" t="s">
        <v>298</v>
      </c>
      <c r="G113" s="284" t="s">
        <v>298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06580858</v>
      </c>
      <c r="B114" s="311" t="str">
        <f t="shared" si="1"/>
        <v>10/07/2019</v>
      </c>
      <c r="C114" s="284" t="s">
        <v>299</v>
      </c>
      <c r="D114" s="331" t="s">
        <v>300</v>
      </c>
      <c r="E114" s="284" t="s">
        <v>298</v>
      </c>
      <c r="F114" s="284" t="s">
        <v>298</v>
      </c>
      <c r="G114" s="284" t="s">
        <v>298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06580858</v>
      </c>
      <c r="B115" s="311" t="str">
        <f t="shared" si="1"/>
        <v>10/07/2019</v>
      </c>
      <c r="C115" s="284" t="s">
        <v>301</v>
      </c>
      <c r="D115" s="331" t="s">
        <v>302</v>
      </c>
      <c r="E115" s="284"/>
      <c r="F115" s="284"/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06580858</v>
      </c>
      <c r="B116" s="311" t="str">
        <f t="shared" si="1"/>
        <v>10/07/2019</v>
      </c>
      <c r="C116" s="284" t="s">
        <v>303</v>
      </c>
      <c r="D116" s="331" t="s">
        <v>304</v>
      </c>
      <c r="E116" s="284">
        <v>63</v>
      </c>
      <c r="F116" s="284">
        <v>12</v>
      </c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06580858</v>
      </c>
      <c r="B117" s="311" t="str">
        <f t="shared" si="1"/>
        <v>10/07/2019</v>
      </c>
      <c r="C117" s="284" t="s">
        <v>305</v>
      </c>
      <c r="D117" s="331" t="s">
        <v>306</v>
      </c>
      <c r="E117" s="284"/>
      <c r="F117" s="284">
        <v>2</v>
      </c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06580858</v>
      </c>
      <c r="B118" s="311" t="str">
        <f t="shared" si="1"/>
        <v>10/07/2019</v>
      </c>
      <c r="C118" s="284" t="s">
        <v>307</v>
      </c>
      <c r="D118" s="331" t="s">
        <v>308</v>
      </c>
      <c r="E118" s="284">
        <v>1</v>
      </c>
      <c r="F118" s="284">
        <v>1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06580858</v>
      </c>
      <c r="B119" s="311" t="str">
        <f t="shared" si="1"/>
        <v>10/07/2019</v>
      </c>
      <c r="C119" s="284" t="s">
        <v>309</v>
      </c>
      <c r="D119" s="331" t="s">
        <v>310</v>
      </c>
      <c r="E119" s="284">
        <v>290</v>
      </c>
      <c r="F119" s="284">
        <v>550</v>
      </c>
      <c r="G119" s="284">
        <v>310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06580858</v>
      </c>
      <c r="B120" s="311" t="str">
        <f t="shared" si="1"/>
        <v>10/07/2019</v>
      </c>
      <c r="C120" s="284" t="s">
        <v>311</v>
      </c>
      <c r="D120" s="331" t="s">
        <v>312</v>
      </c>
      <c r="E120" s="284"/>
      <c r="F120" s="284"/>
      <c r="G120" s="284">
        <v>1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06580858</v>
      </c>
      <c r="B121" s="311" t="str">
        <f t="shared" si="1"/>
        <v>10/07/2019</v>
      </c>
      <c r="C121" s="284" t="s">
        <v>313</v>
      </c>
      <c r="D121" s="331" t="s">
        <v>314</v>
      </c>
      <c r="E121" s="284">
        <v>1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06580858</v>
      </c>
      <c r="B122" s="311" t="str">
        <f t="shared" si="2"/>
        <v>10/07/2019</v>
      </c>
      <c r="C122" s="284" t="s">
        <v>315</v>
      </c>
      <c r="D122" s="331" t="s">
        <v>316</v>
      </c>
      <c r="E122" s="284">
        <v>1</v>
      </c>
      <c r="F122" s="284">
        <v>1</v>
      </c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06580858</v>
      </c>
      <c r="B123" s="311" t="str">
        <f t="shared" si="2"/>
        <v>10/07/2019</v>
      </c>
      <c r="C123" s="284" t="s">
        <v>317</v>
      </c>
      <c r="D123" s="331" t="s">
        <v>318</v>
      </c>
      <c r="E123" s="284">
        <v>1</v>
      </c>
      <c r="F123" s="284">
        <v>2</v>
      </c>
      <c r="G123" s="284">
        <v>1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06580858</v>
      </c>
      <c r="B124" s="311" t="str">
        <f t="shared" si="2"/>
        <v>10/07/2019</v>
      </c>
      <c r="C124" s="284" t="s">
        <v>319</v>
      </c>
      <c r="D124" s="331" t="s">
        <v>320</v>
      </c>
      <c r="E124" s="284"/>
      <c r="F124" s="284">
        <v>1</v>
      </c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06580858</v>
      </c>
      <c r="B125" s="311" t="str">
        <f t="shared" si="2"/>
        <v>10/07/2019</v>
      </c>
      <c r="C125" s="284" t="s">
        <v>321</v>
      </c>
      <c r="D125" s="331" t="s">
        <v>322</v>
      </c>
      <c r="E125" s="284">
        <v>75</v>
      </c>
      <c r="F125" s="284">
        <v>100</v>
      </c>
      <c r="G125" s="284">
        <v>69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06580858</v>
      </c>
      <c r="B126" s="311" t="str">
        <f t="shared" si="2"/>
        <v>10/07/2019</v>
      </c>
      <c r="C126" s="284" t="s">
        <v>323</v>
      </c>
      <c r="D126" s="331" t="s">
        <v>324</v>
      </c>
      <c r="E126" s="284">
        <v>1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06580858</v>
      </c>
      <c r="B127" s="311" t="str">
        <f t="shared" si="2"/>
        <v>10/07/2019</v>
      </c>
      <c r="C127" s="284" t="s">
        <v>325</v>
      </c>
      <c r="D127" s="331" t="s">
        <v>326</v>
      </c>
      <c r="E127" s="284">
        <v>13</v>
      </c>
      <c r="F127" s="284">
        <v>6</v>
      </c>
      <c r="G127" s="284">
        <v>11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06580858</v>
      </c>
      <c r="B128" s="311" t="str">
        <f t="shared" si="2"/>
        <v>10/07/2019</v>
      </c>
      <c r="C128" s="284" t="s">
        <v>327</v>
      </c>
      <c r="D128" s="331" t="s">
        <v>328</v>
      </c>
      <c r="E128" s="284">
        <v>58</v>
      </c>
      <c r="F128" s="284">
        <v>8</v>
      </c>
      <c r="G128" s="284">
        <v>1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06580858</v>
      </c>
      <c r="B129" s="311" t="str">
        <f t="shared" si="2"/>
        <v>10/07/2019</v>
      </c>
      <c r="C129" s="284" t="s">
        <v>329</v>
      </c>
      <c r="D129" s="331" t="s">
        <v>330</v>
      </c>
      <c r="E129" s="284"/>
      <c r="F129" s="284"/>
      <c r="G129" s="284" t="s">
        <v>298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06580858</v>
      </c>
      <c r="B130" s="311" t="str">
        <f t="shared" si="2"/>
        <v>10/07/2019</v>
      </c>
      <c r="C130" s="284" t="s">
        <v>331</v>
      </c>
      <c r="D130" s="331" t="s">
        <v>332</v>
      </c>
      <c r="E130" s="284"/>
      <c r="F130" s="284"/>
      <c r="G130" s="284" t="s">
        <v>298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06580858</v>
      </c>
      <c r="B131" s="311" t="str">
        <f t="shared" si="2"/>
        <v>10/07/2019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06580858</v>
      </c>
      <c r="B132" s="311" t="str">
        <f t="shared" si="2"/>
        <v>10/07/2019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06580858</v>
      </c>
      <c r="B133" s="311" t="str">
        <f t="shared" si="2"/>
        <v>10/07/2019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06580858</v>
      </c>
      <c r="B134" s="311" t="str">
        <f t="shared" si="2"/>
        <v>10/07/2019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06580858</v>
      </c>
      <c r="B135" s="311" t="str">
        <f t="shared" si="2"/>
        <v>10/07/2019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06580858</v>
      </c>
      <c r="B136" s="311" t="str">
        <f t="shared" si="2"/>
        <v>10/07/2019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06580858</v>
      </c>
      <c r="B137" s="311" t="str">
        <f t="shared" si="2"/>
        <v>10/07/2019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06580858</v>
      </c>
      <c r="B138" s="311" t="str">
        <f t="shared" si="2"/>
        <v>10/07/2019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06580858</v>
      </c>
      <c r="B139" s="311" t="str">
        <f t="shared" si="2"/>
        <v>10/07/2019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06580858</v>
      </c>
      <c r="B140" s="311" t="str">
        <f t="shared" si="2"/>
        <v>10/07/2019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06580858</v>
      </c>
      <c r="B141" s="311" t="str">
        <f t="shared" si="2"/>
        <v>10/07/2019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06580858</v>
      </c>
      <c r="B142" s="311" t="str">
        <f t="shared" si="2"/>
        <v>10/07/2019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06580858</v>
      </c>
      <c r="B143" s="311" t="str">
        <f t="shared" si="2"/>
        <v>10/07/2019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06580858</v>
      </c>
      <c r="B144" s="311" t="str">
        <f t="shared" si="2"/>
        <v>10/07/2019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06580858</v>
      </c>
      <c r="B145" s="311" t="str">
        <f t="shared" si="2"/>
        <v>10/07/2019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06580858</v>
      </c>
      <c r="B146" s="311" t="str">
        <f t="shared" si="2"/>
        <v>10/07/2019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06580858</v>
      </c>
      <c r="B147" s="311" t="str">
        <f t="shared" si="2"/>
        <v>10/07/2019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06580858</v>
      </c>
      <c r="B148" s="311" t="str">
        <f t="shared" si="2"/>
        <v>10/07/2019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06580858</v>
      </c>
      <c r="B149" s="311" t="str">
        <f t="shared" si="2"/>
        <v>10/07/2019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06580858</v>
      </c>
      <c r="B150" s="311" t="str">
        <f t="shared" si="2"/>
        <v>10/07/2019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06580858</v>
      </c>
      <c r="B151" s="311" t="str">
        <f t="shared" si="2"/>
        <v>10/07/2019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06580858</v>
      </c>
      <c r="B152" s="311" t="str">
        <f t="shared" si="2"/>
        <v>10/07/2019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06580858</v>
      </c>
      <c r="B153" s="311" t="str">
        <f t="shared" si="2"/>
        <v>10/07/2019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06580858</v>
      </c>
      <c r="B154" s="311" t="str">
        <f t="shared" si="3"/>
        <v>10/07/2019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06580858</v>
      </c>
      <c r="B155" s="311" t="str">
        <f t="shared" si="3"/>
        <v>10/07/2019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06580858</v>
      </c>
      <c r="B156" s="311" t="str">
        <f t="shared" si="3"/>
        <v>10/07/2019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06580858</v>
      </c>
      <c r="B157" s="311" t="str">
        <f t="shared" si="3"/>
        <v>10/07/2019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06580858</v>
      </c>
      <c r="B158" s="311" t="str">
        <f t="shared" si="3"/>
        <v>10/07/2019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06580858</v>
      </c>
      <c r="B159" s="311" t="str">
        <f t="shared" si="3"/>
        <v>10/07/2019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06580858</v>
      </c>
      <c r="B160" s="311" t="str">
        <f t="shared" si="3"/>
        <v>10/07/2019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06580858</v>
      </c>
      <c r="B161" s="311" t="str">
        <f t="shared" si="3"/>
        <v>10/07/2019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06580858</v>
      </c>
      <c r="B162" s="311" t="str">
        <f t="shared" si="3"/>
        <v>10/07/2019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06580858</v>
      </c>
      <c r="B163" s="311" t="str">
        <f t="shared" si="3"/>
        <v>10/07/2019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06580858</v>
      </c>
      <c r="B164" s="311" t="str">
        <f t="shared" si="3"/>
        <v>10/07/2019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06580858</v>
      </c>
      <c r="B165" s="311" t="str">
        <f t="shared" si="3"/>
        <v>10/07/2019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06580858</v>
      </c>
      <c r="B166" s="311" t="str">
        <f t="shared" si="3"/>
        <v>10/07/2019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06580858</v>
      </c>
      <c r="B167" s="311" t="str">
        <f t="shared" si="3"/>
        <v>10/07/2019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06580858</v>
      </c>
      <c r="B168" s="311" t="str">
        <f t="shared" si="3"/>
        <v>10/07/2019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06580858</v>
      </c>
      <c r="B169" s="311" t="str">
        <f t="shared" si="3"/>
        <v>10/07/2019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06580858</v>
      </c>
      <c r="B170" s="311" t="str">
        <f t="shared" si="3"/>
        <v>10/07/2019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06580858</v>
      </c>
      <c r="B171" s="311" t="str">
        <f t="shared" si="3"/>
        <v>10/07/2019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06580858</v>
      </c>
      <c r="B172" s="311" t="str">
        <f t="shared" si="3"/>
        <v>10/07/2019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06580858</v>
      </c>
      <c r="B173" s="311" t="str">
        <f t="shared" si="3"/>
        <v>10/07/2019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06580858</v>
      </c>
      <c r="B174" s="311" t="str">
        <f t="shared" si="3"/>
        <v>10/07/2019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06580858</v>
      </c>
      <c r="B175" s="311" t="str">
        <f t="shared" si="3"/>
        <v>10/07/2019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06580858</v>
      </c>
      <c r="B176" s="311" t="str">
        <f t="shared" si="3"/>
        <v>10/07/2019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06580858</v>
      </c>
      <c r="B177" s="311" t="str">
        <f t="shared" si="3"/>
        <v>10/07/2019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06580858</v>
      </c>
      <c r="B178" s="311" t="str">
        <f t="shared" si="3"/>
        <v>10/07/2019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06580858</v>
      </c>
      <c r="B179" s="311" t="str">
        <f t="shared" si="3"/>
        <v>10/07/2019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06580858</v>
      </c>
      <c r="B180" s="311" t="str">
        <f t="shared" si="3"/>
        <v>10/07/2019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06580858</v>
      </c>
      <c r="B181" s="311" t="str">
        <f t="shared" si="3"/>
        <v>10/07/2019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06580858</v>
      </c>
      <c r="B182" s="311" t="str">
        <f t="shared" si="3"/>
        <v>10/07/2019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06580858</v>
      </c>
      <c r="B183" s="311" t="str">
        <f t="shared" si="3"/>
        <v>10/07/2019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06580858</v>
      </c>
      <c r="B184" s="311" t="str">
        <f t="shared" si="3"/>
        <v>10/07/2019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06580858</v>
      </c>
      <c r="B185" s="311" t="str">
        <f t="shared" si="3"/>
        <v>10/07/2019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06580858</v>
      </c>
      <c r="B186" s="311" t="str">
        <f t="shared" si="4"/>
        <v>10/07/2019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06580858</v>
      </c>
      <c r="B187" s="311" t="str">
        <f t="shared" si="4"/>
        <v>10/07/2019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06580858</v>
      </c>
      <c r="B188" s="311" t="str">
        <f t="shared" si="4"/>
        <v>10/07/2019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06580858</v>
      </c>
      <c r="B189" s="311" t="str">
        <f t="shared" si="4"/>
        <v>10/07/2019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06580858</v>
      </c>
      <c r="B190" s="311" t="str">
        <f t="shared" si="4"/>
        <v>10/07/2019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06580858</v>
      </c>
      <c r="B191" s="311" t="str">
        <f t="shared" si="4"/>
        <v>10/07/2019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06580858</v>
      </c>
      <c r="B192" s="311" t="str">
        <f t="shared" si="4"/>
        <v>10/07/2019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06580858</v>
      </c>
      <c r="B193" s="311" t="str">
        <f t="shared" si="4"/>
        <v>10/07/2019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06580858</v>
      </c>
      <c r="B194" s="311" t="str">
        <f t="shared" si="4"/>
        <v>10/07/2019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06580858</v>
      </c>
      <c r="B195" s="311" t="str">
        <f t="shared" si="4"/>
        <v>10/07/2019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06580858</v>
      </c>
      <c r="B196" s="311" t="str">
        <f t="shared" si="4"/>
        <v>10/07/2019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06580858</v>
      </c>
      <c r="B197" s="311" t="str">
        <f t="shared" si="4"/>
        <v>10/07/2019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06580858</v>
      </c>
      <c r="B198" s="311" t="str">
        <f t="shared" si="4"/>
        <v>10/07/2019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06580858</v>
      </c>
      <c r="B199" s="311" t="str">
        <f t="shared" si="4"/>
        <v>10/07/2019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06580858</v>
      </c>
      <c r="B200" s="311" t="str">
        <f t="shared" si="4"/>
        <v>10/07/2019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06580858</v>
      </c>
      <c r="B201" s="311" t="str">
        <f t="shared" si="4"/>
        <v>10/07/2019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06580858</v>
      </c>
      <c r="B202" s="311" t="str">
        <f t="shared" si="4"/>
        <v>10/07/2019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06580858</v>
      </c>
      <c r="B203" s="311" t="str">
        <f t="shared" si="4"/>
        <v>10/07/2019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06580858</v>
      </c>
      <c r="B204" s="311" t="str">
        <f t="shared" si="4"/>
        <v>10/07/2019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06580858</v>
      </c>
      <c r="B205" s="311" t="str">
        <f t="shared" si="4"/>
        <v>10/07/2019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06580858</v>
      </c>
      <c r="B206" s="311" t="str">
        <f t="shared" si="4"/>
        <v>10/07/2019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06580858</v>
      </c>
      <c r="B207" s="311" t="str">
        <f t="shared" si="4"/>
        <v>10/07/2019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06580858</v>
      </c>
      <c r="B208" s="311" t="str">
        <f t="shared" si="4"/>
        <v>10/07/2019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06580858</v>
      </c>
      <c r="B209" s="311" t="str">
        <f t="shared" si="4"/>
        <v>10/07/2019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06580858</v>
      </c>
      <c r="B210" s="311" t="str">
        <f t="shared" si="4"/>
        <v>10/07/2019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06580858</v>
      </c>
      <c r="B211" s="311" t="str">
        <f t="shared" si="4"/>
        <v>10/07/2019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06580858</v>
      </c>
      <c r="B212" s="311" t="str">
        <f t="shared" si="4"/>
        <v>10/07/2019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06580858</v>
      </c>
      <c r="B213" s="311" t="str">
        <f t="shared" si="4"/>
        <v>10/07/2019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06580858</v>
      </c>
      <c r="B214" s="311" t="str">
        <f t="shared" si="4"/>
        <v>10/07/2019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06580858</v>
      </c>
      <c r="B215" s="311" t="str">
        <f t="shared" si="4"/>
        <v>10/07/2019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06580858</v>
      </c>
      <c r="B216" s="311" t="str">
        <f t="shared" si="4"/>
        <v>10/07/2019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06580858</v>
      </c>
      <c r="B217" s="311" t="str">
        <f t="shared" si="4"/>
        <v>10/07/2019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06580858</v>
      </c>
      <c r="B218" s="311" t="str">
        <f t="shared" si="5"/>
        <v>10/07/2019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06580858</v>
      </c>
      <c r="B219" s="311" t="str">
        <f t="shared" si="5"/>
        <v>10/07/2019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06580858</v>
      </c>
      <c r="B220" s="311" t="str">
        <f t="shared" si="5"/>
        <v>10/07/2019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06580858</v>
      </c>
      <c r="B221" s="311" t="str">
        <f t="shared" si="5"/>
        <v>10/07/2019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06580858</v>
      </c>
      <c r="B222" s="311" t="str">
        <f t="shared" si="5"/>
        <v>10/07/2019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06580858</v>
      </c>
      <c r="B223" s="311" t="str">
        <f t="shared" si="5"/>
        <v>10/07/2019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06580858</v>
      </c>
      <c r="B224" s="311" t="str">
        <f t="shared" si="5"/>
        <v>10/07/2019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06580858</v>
      </c>
      <c r="B225" s="311" t="str">
        <f t="shared" si="5"/>
        <v>10/07/2019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06580858</v>
      </c>
      <c r="B226" s="311" t="str">
        <f t="shared" si="5"/>
        <v>10/07/2019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06580858</v>
      </c>
      <c r="B227" s="311" t="str">
        <f t="shared" si="5"/>
        <v>10/07/2019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06580858</v>
      </c>
      <c r="B228" s="311" t="str">
        <f t="shared" si="5"/>
        <v>10/07/2019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06580858</v>
      </c>
      <c r="B229" s="311" t="str">
        <f t="shared" si="5"/>
        <v>10/07/2019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06580858</v>
      </c>
      <c r="B230" s="311" t="str">
        <f t="shared" si="5"/>
        <v>10/07/2019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06580858</v>
      </c>
      <c r="B231" s="311" t="str">
        <f t="shared" si="5"/>
        <v>10/07/2019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06580858</v>
      </c>
      <c r="B232" s="311" t="str">
        <f t="shared" si="5"/>
        <v>10/07/2019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06580858</v>
      </c>
      <c r="B233" s="311" t="str">
        <f t="shared" si="5"/>
        <v>10/07/2019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06580858</v>
      </c>
      <c r="B234" s="311" t="str">
        <f t="shared" si="5"/>
        <v>10/07/2019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06580858</v>
      </c>
      <c r="B235" s="311" t="str">
        <f t="shared" si="5"/>
        <v>10/07/2019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06580858</v>
      </c>
      <c r="B236" s="311" t="str">
        <f t="shared" si="5"/>
        <v>10/07/2019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06580858</v>
      </c>
      <c r="B237" s="311" t="str">
        <f t="shared" si="5"/>
        <v>10/07/2019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06580858</v>
      </c>
      <c r="B238" s="311" t="str">
        <f t="shared" si="5"/>
        <v>10/07/2019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06580858</v>
      </c>
      <c r="B239" s="311" t="str">
        <f t="shared" si="5"/>
        <v>10/07/2019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06580858</v>
      </c>
      <c r="B240" s="311" t="str">
        <f t="shared" si="5"/>
        <v>10/07/2019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06580858</v>
      </c>
      <c r="B241" s="311" t="str">
        <f t="shared" si="5"/>
        <v>10/07/2019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06580858</v>
      </c>
      <c r="B242" s="311" t="str">
        <f t="shared" si="5"/>
        <v>10/07/2019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06580858</v>
      </c>
      <c r="B243" s="311" t="str">
        <f t="shared" si="5"/>
        <v>10/07/2019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38ECB1E5-B441-4FFF-8088-266D95CA3DFF}">
      <formula1>$T$2:$T$3</formula1>
    </dataValidation>
    <dataValidation type="list" allowBlank="1" showErrorMessage="1" errorTitle="Bocal de regroupement" sqref="F78" xr:uid="{F68E755E-4937-4B34-AB18-357029396BD0}">
      <formula1>#REF!</formula1>
    </dataValidation>
    <dataValidation type="list" allowBlank="1" showErrorMessage="1" errorTitle="Abondance végétation de 0 à 5" sqref="K78" xr:uid="{B3151861-8590-41C3-BE8B-6EED7BF85F09}">
      <formula1>#REF!</formula1>
    </dataValidation>
    <dataValidation type="list" allowBlank="1" showErrorMessage="1" errorTitle="Intensité du comatage de 0 à 5" sqref="H78" xr:uid="{7046C85F-35E9-4263-8E81-C9B60D8E8547}">
      <formula1>#REF!</formula1>
    </dataValidation>
    <dataValidation type="list" allowBlank="1" showErrorMessage="1" errorTitle="Codage SANDRE svp" sqref="E78" xr:uid="{67522A8F-10DA-4F7C-A5B7-C4E4E7412E2E}">
      <formula1>#REF!</formula1>
    </dataValidation>
    <dataValidation type="list" allowBlank="1" showInputMessage="1" showErrorMessage="1" sqref="D78 IV67:IV78" xr:uid="{A2CCF1AD-192F-4828-8FE7-B7C49DE632B0}">
      <formula1>#REF!</formula1>
    </dataValidation>
    <dataValidation type="list" allowBlank="1" errorTitle="Codage SANDRE svp" sqref="E66:E77" xr:uid="{B545B23B-7898-45F1-9E35-C912DDDF9485}">
      <formula1>"N1, N3, N5 , N6"</formula1>
    </dataValidation>
    <dataValidation type="list" allowBlank="1" showInputMessage="1" sqref="D67:D77" xr:uid="{072D047A-2755-4838-A9C5-6493C34B7A79}">
      <formula1>"S1, S2, S3, S9, S10, S11, S18, S24, S25, S28, S29, S30"</formula1>
    </dataValidation>
    <dataValidation allowBlank="1" showErrorMessage="1" errorTitle="Altitude en mètres" sqref="K23:N23" xr:uid="{C6BD677C-E251-44DE-9A61-998783497A1F}"/>
    <dataValidation type="list" allowBlank="1" errorTitle="Bocal de regroupement" sqref="F66:F77" xr:uid="{F9A3DAFB-9C70-41C5-BDA7-0D0B95C20896}">
      <formula1>"PhA , PhB, PhC"</formula1>
    </dataValidation>
    <dataValidation type="list" allowBlank="1" errorTitle="Intensité du comatage de 0 à 5" sqref="H66:H77" xr:uid="{7E99D7DC-E4F2-4519-ACC8-C10BC3FDD664}">
      <formula1>"0, 1, 2, 3, 4, 5"</formula1>
    </dataValidation>
    <dataValidation type="list" allowBlank="1" errorTitle="Stabilité ou non du substrat" sqref="I66:I77" xr:uid="{E000FCB1-5467-4CF4-A548-1B0FBFC4CD9B}">
      <formula1>"stable , moyennement stable , instable"</formula1>
    </dataValidation>
    <dataValidation type="list" allowBlank="1" errorTitle="Abondance végétation de 0 à 5" sqref="K66:K77" xr:uid="{BA1526AC-2589-446F-827D-F10FABB1068E}">
      <formula1>"0, 1, 2, 3, 4, 5"</formula1>
    </dataValidation>
    <dataValidation type="list" allowBlank="1" errorTitle="Choisir une des 4 catégories" error="Vous devez indiquer une des 4 catégories de la liste déroulante" sqref="I39:I50" xr:uid="{1692B722-DB49-4719-86F8-0FBAD2BB4D0C}">
      <formula1>"D, M, MNR, P"</formula1>
    </dataValidation>
    <dataValidation type="list" allowBlank="1" sqref="D66" xr:uid="{B0B86275-0DD4-40E2-95ED-F57FE96E139A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C8FD1F89-10DE-410D-BD04-9E52025E9FA5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A5607A72-C457-4A1C-A05B-A48BDF92D0DB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812EB0FE-B8F0-4D0C-A686-0992D781CC69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AA23621A-81B8-435D-B03B-15DA3C51F58B}">
      <formula1>1</formula1>
      <formula2>3</formula2>
    </dataValidation>
    <dataValidation allowBlank="1" showErrorMessage="1" promptTitle="ATTENTION" prompt="en Lambert II étendu" sqref="G23 E27:E28" xr:uid="{AA8E3383-C5B0-4307-9C76-8DCE92FCF83A}"/>
    <dataValidation type="textLength" allowBlank="1" showInputMessage="1" showErrorMessage="1" sqref="A41:E41 IS42:IV42" xr:uid="{6CD3910F-2265-460B-9BF7-516DE561DC51}">
      <formula1>0</formula1>
      <formula2>50</formula2>
    </dataValidation>
    <dataValidation type="whole" allowBlank="1" showErrorMessage="1" errorTitle="Altitude en mètres" sqref="I23:I28" xr:uid="{41AA060E-CDBB-427C-B5D7-0846F198FF6C}">
      <formula1>0</formula1>
      <formula2>4000</formula2>
    </dataValidation>
    <dataValidation type="decimal" allowBlank="1" showErrorMessage="1" errorTitle="Recouvrement en % de 0 à 100" sqref="H39:H50" xr:uid="{66BE1BFE-BD59-4DF2-A1A4-27F6888A2C33}">
      <formula1>0</formula1>
      <formula2>100</formula2>
    </dataValidation>
    <dataValidation type="textLength" operator="equal" allowBlank="1" showErrorMessage="1" errorTitle="Code INSEE selon le type 00000" sqref="F23" xr:uid="{154106E9-30A4-4980-9659-99706034623C}">
      <formula1>5</formula1>
      <formula2>0</formula2>
    </dataValidation>
    <dataValidation type="date" allowBlank="1" showErrorMessage="1" errorTitle="Date du prélèvement (jj/mm/aaaa)" sqref="IV40" xr:uid="{F830FD5B-6797-45AA-AB21-2C7A046051A4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2020-04-17T07:07:59Z</dcterms:created>
  <dcterms:modified xsi:type="dcterms:W3CDTF">2020-04-17T07:08:01Z</dcterms:modified>
</cp:coreProperties>
</file>