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BRAMOI\18072_BRAMOI_exports\"/>
    </mc:Choice>
  </mc:AlternateContent>
  <xr:revisionPtr revIDLastSave="0" documentId="13_ncr:1_{B4CC022B-9D05-481A-95D5-A564CD336B6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<sst xmlns="http://schemas.openxmlformats.org/spreadsheetml/2006/main" count="964" uniqueCount="323">
  <si>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</si>
  <si>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</si>
  <si>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</si>
  <si>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</si>
  <si>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</si>
  <si>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</si>
  <si>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</si>
  <si>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</si>
  <si>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</si>
  <si>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</si>
  <si>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</si>
  <si>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</si>
  <si>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</si>
  <si>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</si>
  <si>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</si>
  <si>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</si>
  <si>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</si>
  <si>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</si>
  <si>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</si>
  <si>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</si>
  <si>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</si>
  <si>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</si>
  <si>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</si>
  <si>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</si>
  <si>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</si>
  <si>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</si>
  <si>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</si>
  <si>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</si>
  <si>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</si>
  <si>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</si>
  <si>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</si>
  <si>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</si>
  <si>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</si>
  <si>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</si>
  <si>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</si>
  <si>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</si>
  <si>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</si>
  <si>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</si>
  <si>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</si>
  <si>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</si>
  <si>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</si>
  <si>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</si>
  <si>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</si>
  <si>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</si>
  <si>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</si>
  <si>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</si>
  <si>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</si>
  <si>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</si>
  <si>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</si>
  <si>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</si>
  <si>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</si>
  <si>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</si>
  <si>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</si>
  <si>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</si>
  <si>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</si>
  <si>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06580863</t>
  </si>
  <si>
    <t>BRASSIERE</t>
  </si>
  <si>
    <t>BRASSIERE DU REBASSAT A MOIRANS</t>
  </si>
  <si>
    <t>MOIRANS</t>
  </si>
  <si>
    <t>Réseau de contrôle opérationnel</t>
  </si>
  <si>
    <t>facultatif #</t>
  </si>
  <si>
    <t>CODE_OPERATION</t>
  </si>
  <si>
    <t>TYPO_NATIONALE</t>
  </si>
  <si>
    <t>05/06/2018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</si>
  <si>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</si>
  <si>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</si>
  <si>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</si>
  <si>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</si>
  <si>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</si>
  <si>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</si>
  <si>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</si>
  <si>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</si>
  <si>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</si>
  <si>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</si>
  <si>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</si>
  <si>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</si>
  <si>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</si>
  <si>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</si>
  <si>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</si>
  <si>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</si>
  <si>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</si>
  <si>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</si>
  <si>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</si>
  <si>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</si>
  <si>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</si>
  <si>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</si>
  <si>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</si>
  <si>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</si>
  <si>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</si>
  <si>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</si>
  <si>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</si>
  <si>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</si>
  <si>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</si>
  <si>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</si>
  <si>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</si>
  <si>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D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</si>
  <si>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</si>
  <si>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</si>
  <si>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</si>
  <si>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</si>
  <si>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</si>
  <si>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</si>
  <si>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</si>
  <si>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</si>
  <si>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</si>
  <si>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</si>
  <si>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</si>
  <si>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</si>
  <si>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</si>
  <si>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</si>
  <si>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</si>
  <si>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</si>
  <si>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</si>
  <si>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</si>
  <si>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</si>
  <si>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</si>
  <si>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</si>
  <si>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</si>
  <si>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</si>
  <si>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</si>
  <si>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</si>
  <si>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</si>
  <si>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</si>
  <si>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</si>
  <si>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</si>
  <si>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</si>
  <si>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</si>
  <si>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</si>
  <si>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</si>
  <si>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</si>
  <si>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</si>
  <si>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</si>
  <si>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</si>
  <si>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</si>
  <si>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</si>
  <si>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</si>
  <si>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</si>
  <si>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</si>
  <si>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</si>
  <si>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</si>
  <si>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</si>
  <si>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</si>
  <si>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</si>
  <si>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</si>
  <si>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</si>
  <si>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</si>
  <si>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</si>
  <si>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</si>
  <si>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</si>
  <si>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</si>
  <si>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</si>
  <si>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</si>
  <si>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</si>
  <si>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</si>
  <si>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</si>
  <si>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</si>
  <si>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</si>
  <si>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</si>
  <si>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</si>
  <si>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</si>
  <si>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</si>
  <si>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</si>
  <si>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</si>
  <si>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</si>
  <si>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</si>
  <si>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</si>
  <si>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</si>
  <si>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</si>
  <si>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</si>
  <si>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Hydropsychidae</t>
  </si>
  <si>
    <t>211</t>
  </si>
  <si>
    <t>Hydropsyche</t>
  </si>
  <si>
    <t>212</t>
  </si>
  <si>
    <t>sF. Limnephilinae</t>
  </si>
  <si>
    <t>3163</t>
  </si>
  <si>
    <t>Psychomyidae</t>
  </si>
  <si>
    <t>238</t>
  </si>
  <si>
    <t>Lype</t>
  </si>
  <si>
    <t>241</t>
  </si>
  <si>
    <t>Baetidae</t>
  </si>
  <si>
    <t>363</t>
  </si>
  <si>
    <t>Baetis</t>
  </si>
  <si>
    <t>364</t>
  </si>
  <si>
    <t>Gerris</t>
  </si>
  <si>
    <t>735</t>
  </si>
  <si>
    <t>Hydrometra</t>
  </si>
  <si>
    <t>740</t>
  </si>
  <si>
    <t>Nepidae</t>
  </si>
  <si>
    <t>725</t>
  </si>
  <si>
    <t>sF. Hydroporinae</t>
  </si>
  <si>
    <t>2393</t>
  </si>
  <si>
    <t>Elmis</t>
  </si>
  <si>
    <t>618</t>
  </si>
  <si>
    <t>Athericidae</t>
  </si>
  <si>
    <t>838</t>
  </si>
  <si>
    <t>Chironomidae</t>
  </si>
  <si>
    <t>807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</si>
  <si>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</si>
  <si>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</si>
  <si>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</si>
  <si>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</si>
  <si>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</si>
  <si>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</si>
  <si>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</si>
  <si>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</si>
  <si>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</si>
  <si>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</si>
  <si>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Calopteryx</t>
  </si>
  <si>
    <t>650</t>
  </si>
  <si>
    <t>Platycnemis</t>
  </si>
  <si>
    <t>657</t>
  </si>
  <si>
    <t>Sialis</t>
  </si>
  <si>
    <t>704</t>
  </si>
  <si>
    <t>Asellidae</t>
  </si>
  <si>
    <t>880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</si>
  <si>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</si>
  <si>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</si>
  <si>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</si>
  <si>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</si>
  <si>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</si>
  <si>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</si>
  <si>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</si>
  <si>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</si>
  <si>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</si>
  <si>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</si>
  <si>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</si>
  <si>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</si>
  <si>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</si>
  <si>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Unionidae</t>
  </si>
  <si>
    <t>1037</t>
  </si>
  <si>
    <t>Pseudanodonta</t>
  </si>
  <si>
    <t>1040</t>
  </si>
  <si>
    <t>Unio</t>
  </si>
  <si>
    <t>1041</t>
  </si>
  <si>
    <t>Bithynia</t>
  </si>
  <si>
    <t>994</t>
  </si>
  <si>
    <t>Potamopyrgus</t>
  </si>
  <si>
    <t>978</t>
  </si>
  <si>
    <t>Erpobdellidae</t>
  </si>
  <si>
    <t>928</t>
  </si>
  <si>
    <t>Glossiphoniidae</t>
  </si>
  <si>
    <t>908</t>
  </si>
  <si>
    <t>OLIGOCHAETA</t>
  </si>
  <si>
    <t>933</t>
  </si>
  <si>
    <t>18690155900069</t>
  </si>
  <si>
    <t>AERMC</t>
  </si>
  <si>
    <t>BRAMOI_2018-06-05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</si>
  <si>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</si>
  <si>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</si>
  <si>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</si>
  <si>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</si>
  <si>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</si>
  <si>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</si>
  <si>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</si>
  <si>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</si>
  <si>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</si>
  <si>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</si>
  <si>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</si>
  <si>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</si>
  <si>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</si>
  <si>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</si>
  <si>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</si>
  <si>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</si>
  <si>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</si>
  <si>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</si>
  <si>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</si>
  <si>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</si>
  <si>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</si>
  <si>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</si>
  <si>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</si>
  <si>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</si>
  <si>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</si>
  <si>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</si>
  <si>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</si>
  <si>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</si>
  <si>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</si>
  <si>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</si>
  <si>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</si>
  <si>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</si>
  <si>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</si>
  <si>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</si>
  <si>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</si>
  <si>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</si>
  <si>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</si>
  <si>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</si>
  <si>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</si>
  <si>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</si>
  <si>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</si>
  <si>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</si>
  <si>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</si>
  <si>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</si>
  <si>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</si>
  <si>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</si>
  <si>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</si>
  <si>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</si>
  <si>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</si>
  <si>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</si>
  <si>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</si>
  <si>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</si>
  <si>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</si>
  <si>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</si>
  <si>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</si>
  <si>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</si>
  <si>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</si>
  <si>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</si>
  <si>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</si>
  <si>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</si>
  <si>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</si>
  <si>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</si>
  <si>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</si>
  <si>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</si>
  <si>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</si>
  <si>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</si>
  <si>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</si>
  <si>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</si>
  <si>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</si>
  <si>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P6, P9, P11</t>
  </si>
  <si>
    <t>P7, P10, P12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</si>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</sst>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00000000-0005-0000-0000-000001000000}"/>
    <cellStyle name="Normal_résultat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17FD1-9453-4327-8924-D6ECB25FD654}">
  <sheetPr codeName="Feuil2">
    <tabColor theme="9" tint="0.39997558519241921"/>
  </sheetPr>
  <dimension ref="A1:IV90"/>
  <sheetViews>
    <sheetView tabSelected="1" view="pageBreakPreview" topLeftCell="A31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247</v>
      </c>
      <c r="B1" s="168"/>
      <c r="C1" s="169"/>
      <c r="D1" s="169"/>
      <c r="E1" s="169"/>
      <c r="F1" s="169"/>
      <c r="G1" s="169"/>
      <c r="H1" s="169"/>
      <c r="I1" s="170" t="s">
        <v>248</v>
      </c>
      <c r="J1" s="171" t="s">
        <v>247</v>
      </c>
      <c r="K1" s="172"/>
      <c r="L1" s="169"/>
      <c r="M1" s="169"/>
      <c r="N1" s="169"/>
      <c r="O1" s="169"/>
      <c r="P1" s="173"/>
      <c r="Q1" s="174"/>
      <c r="R1" s="170" t="s">
        <v>249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250</v>
      </c>
      <c r="D5" s="187" t="s">
        <v>21</v>
      </c>
      <c r="E5" s="186" t="s">
        <v>251</v>
      </c>
      <c r="F5" s="188" t="s">
        <v>252</v>
      </c>
      <c r="G5" s="186" t="s">
        <v>253</v>
      </c>
      <c r="H5" s="188" t="s">
        <v>254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6580863</v>
      </c>
      <c r="B6" s="196" t="s">
        <v>56</v>
      </c>
      <c r="C6" s="196" t="s">
        <v>57</v>
      </c>
      <c r="D6" s="197" t="s">
        <v>63</v>
      </c>
      <c r="E6" s="198">
        <v>901304.82302768051</v>
      </c>
      <c r="F6" s="198">
        <v>6470261.9893305264</v>
      </c>
      <c r="G6" s="198">
        <v>901249.19801193732</v>
      </c>
      <c r="H6" s="199">
        <v>6470356.8499620566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255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255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256</v>
      </c>
      <c r="F10" s="226"/>
      <c r="G10" s="227"/>
      <c r="H10" s="184"/>
      <c r="I10" s="184"/>
      <c r="J10" s="221" t="s">
        <v>257</v>
      </c>
      <c r="K10" s="222" t="s">
        <v>258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259</v>
      </c>
      <c r="C12" s="232">
        <v>6.5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260</v>
      </c>
      <c r="C13" s="235">
        <v>117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261</v>
      </c>
      <c r="C14" s="235">
        <v>4.5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262</v>
      </c>
      <c r="C15" s="240">
        <f>C13*C14</f>
        <v>526.5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263</v>
      </c>
      <c r="C16" s="249">
        <f>+C15*0.05</f>
        <v>26.325000000000003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264</v>
      </c>
      <c r="K18" s="256" t="s">
        <v>83</v>
      </c>
      <c r="L18" s="257" t="s">
        <v>115</v>
      </c>
      <c r="M18" s="257" t="s">
        <v>257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91</v>
      </c>
      <c r="L19" s="253" t="s">
        <v>123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97</v>
      </c>
      <c r="L20" s="253" t="s">
        <v>123</v>
      </c>
      <c r="M20" s="253" t="s">
        <v>145</v>
      </c>
      <c r="N20" s="260">
        <v>30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103</v>
      </c>
      <c r="L21" s="253" t="s">
        <v>123</v>
      </c>
      <c r="M21" s="253" t="s">
        <v>145</v>
      </c>
      <c r="N21" s="260">
        <v>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111</v>
      </c>
      <c r="L22" s="253" t="s">
        <v>123</v>
      </c>
      <c r="M22" s="253" t="s">
        <v>145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265</v>
      </c>
      <c r="D23" s="218"/>
      <c r="E23" s="218"/>
      <c r="F23" s="266"/>
      <c r="J23" s="262" t="s">
        <v>149</v>
      </c>
      <c r="K23" s="253" t="s">
        <v>94</v>
      </c>
      <c r="L23" s="253" t="s">
        <v>128</v>
      </c>
      <c r="M23" s="253" t="s">
        <v>150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105</v>
      </c>
      <c r="L24" s="253" t="s">
        <v>128</v>
      </c>
      <c r="M24" s="253" t="s">
        <v>150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266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105</v>
      </c>
      <c r="L25" s="253" t="s">
        <v>123</v>
      </c>
      <c r="M25" s="253" t="s">
        <v>150</v>
      </c>
      <c r="N25" s="260">
        <v>40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267</v>
      </c>
      <c r="D26" s="222"/>
      <c r="E26" s="222"/>
      <c r="F26" s="269"/>
      <c r="J26" s="262" t="s">
        <v>153</v>
      </c>
      <c r="K26" s="253" t="s">
        <v>107</v>
      </c>
      <c r="L26" s="253" t="s">
        <v>123</v>
      </c>
      <c r="M26" s="253" t="s">
        <v>150</v>
      </c>
      <c r="N26" s="260">
        <v>30</v>
      </c>
      <c r="O26" s="260"/>
      <c r="P26" s="260"/>
      <c r="Q26" s="260"/>
      <c r="R26" s="261"/>
      <c r="S26" s="173"/>
    </row>
    <row r="27" spans="1:19" ht="14.25" customHeight="1">
      <c r="A27" s="267" t="s">
        <v>251</v>
      </c>
      <c r="B27" s="268"/>
      <c r="C27" s="207" t="s">
        <v>268</v>
      </c>
      <c r="D27" s="207"/>
      <c r="E27" s="207"/>
      <c r="F27" s="269"/>
      <c r="J27" s="262" t="s">
        <v>154</v>
      </c>
      <c r="K27" s="253" t="s">
        <v>105</v>
      </c>
      <c r="L27" s="253" t="s">
        <v>128</v>
      </c>
      <c r="M27" s="253" t="s">
        <v>155</v>
      </c>
      <c r="N27" s="260">
        <v>5</v>
      </c>
      <c r="O27" s="260"/>
      <c r="P27" s="260"/>
      <c r="Q27" s="260"/>
      <c r="R27" s="261"/>
      <c r="S27" s="173"/>
    </row>
    <row r="28" spans="1:19" ht="14.25" customHeight="1">
      <c r="A28" s="267" t="s">
        <v>252</v>
      </c>
      <c r="B28" s="268"/>
      <c r="C28" s="207" t="s">
        <v>269</v>
      </c>
      <c r="D28" s="207"/>
      <c r="E28" s="207"/>
      <c r="F28" s="269"/>
      <c r="J28" s="262" t="s">
        <v>156</v>
      </c>
      <c r="K28" s="253" t="s">
        <v>105</v>
      </c>
      <c r="L28" s="253" t="s">
        <v>123</v>
      </c>
      <c r="M28" s="253" t="s">
        <v>155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253</v>
      </c>
      <c r="B29" s="268"/>
      <c r="C29" s="207" t="s">
        <v>270</v>
      </c>
      <c r="D29" s="207"/>
      <c r="E29" s="207"/>
      <c r="F29" s="269"/>
      <c r="J29" s="262" t="s">
        <v>157</v>
      </c>
      <c r="K29" s="253" t="s">
        <v>105</v>
      </c>
      <c r="L29" s="253" t="s">
        <v>128</v>
      </c>
      <c r="M29" s="253" t="s">
        <v>155</v>
      </c>
      <c r="N29" s="260">
        <v>25</v>
      </c>
      <c r="O29" s="260"/>
      <c r="P29" s="260"/>
      <c r="Q29" s="260"/>
      <c r="R29" s="261"/>
    </row>
    <row r="30" spans="1:19" ht="14.25" customHeight="1">
      <c r="A30" s="267" t="s">
        <v>254</v>
      </c>
      <c r="B30" s="268"/>
      <c r="C30" s="207" t="s">
        <v>271</v>
      </c>
      <c r="D30" s="207"/>
      <c r="E30" s="207"/>
      <c r="F30" s="269"/>
      <c r="J30" s="270" t="s">
        <v>158</v>
      </c>
      <c r="K30" s="271" t="s">
        <v>105</v>
      </c>
      <c r="L30" s="271" t="s">
        <v>123</v>
      </c>
      <c r="M30" s="271" t="s">
        <v>155</v>
      </c>
      <c r="N30" s="272">
        <v>45</v>
      </c>
      <c r="O30" s="272"/>
      <c r="P30" s="272"/>
      <c r="Q30" s="272"/>
      <c r="R30" s="273"/>
    </row>
    <row r="31" spans="1:19" ht="14.25" customHeight="1">
      <c r="A31" s="267" t="s">
        <v>259</v>
      </c>
      <c r="B31" s="268"/>
      <c r="C31" s="207" t="s">
        <v>272</v>
      </c>
      <c r="D31" s="207"/>
      <c r="E31" s="211"/>
      <c r="F31" s="269"/>
    </row>
    <row r="32" spans="1:19" ht="14.25" customHeight="1">
      <c r="A32" s="267" t="s">
        <v>260</v>
      </c>
      <c r="B32" s="268"/>
      <c r="C32" s="207" t="s">
        <v>273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261</v>
      </c>
      <c r="B33" s="274"/>
      <c r="C33" s="207" t="s">
        <v>274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262</v>
      </c>
      <c r="B34" s="274"/>
      <c r="C34" s="207" t="s">
        <v>275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263</v>
      </c>
      <c r="B35" s="274"/>
      <c r="C35" s="222" t="s">
        <v>276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277</v>
      </c>
      <c r="B36" s="274"/>
      <c r="C36" s="222" t="s">
        <v>278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279</v>
      </c>
      <c r="B37" s="284"/>
      <c r="C37" s="243" t="s">
        <v>280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247</v>
      </c>
      <c r="B41" s="172"/>
      <c r="C41" s="169"/>
      <c r="D41" s="169"/>
      <c r="E41" s="169"/>
      <c r="F41" s="169"/>
      <c r="G41" s="170" t="s">
        <v>281</v>
      </c>
      <c r="H41" s="171" t="s">
        <v>247</v>
      </c>
      <c r="I41" s="172"/>
      <c r="J41" s="169"/>
      <c r="K41" s="169"/>
      <c r="L41" s="169"/>
      <c r="M41" s="169"/>
      <c r="Q41" s="170" t="s">
        <v>282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283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284</v>
      </c>
      <c r="B47" s="299"/>
      <c r="C47" s="299"/>
      <c r="D47" s="299"/>
      <c r="E47" s="299"/>
      <c r="F47" s="299"/>
      <c r="G47" s="300"/>
      <c r="H47" s="301" t="s">
        <v>285</v>
      </c>
      <c r="I47" s="302" t="s">
        <v>286</v>
      </c>
      <c r="J47" s="303"/>
      <c r="K47" s="302" t="s">
        <v>287</v>
      </c>
      <c r="L47" s="303"/>
      <c r="M47" s="302" t="s">
        <v>288</v>
      </c>
      <c r="N47" s="303"/>
      <c r="O47" s="302" t="s">
        <v>289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290</v>
      </c>
      <c r="B49" s="311" t="s">
        <v>291</v>
      </c>
      <c r="C49" s="312" t="s">
        <v>84</v>
      </c>
      <c r="D49" s="313" t="s">
        <v>292</v>
      </c>
      <c r="E49" s="314" t="s">
        <v>293</v>
      </c>
      <c r="F49" s="314" t="s">
        <v>294</v>
      </c>
      <c r="G49" s="314" t="s">
        <v>295</v>
      </c>
      <c r="H49" s="315"/>
      <c r="I49" s="310" t="s">
        <v>296</v>
      </c>
      <c r="J49" s="310" t="s">
        <v>297</v>
      </c>
      <c r="K49" s="316" t="s">
        <v>296</v>
      </c>
      <c r="L49" s="317" t="s">
        <v>297</v>
      </c>
      <c r="M49" s="316" t="s">
        <v>296</v>
      </c>
      <c r="N49" s="317" t="s">
        <v>297</v>
      </c>
      <c r="O49" s="316" t="s">
        <v>296</v>
      </c>
      <c r="P49" s="317" t="s">
        <v>297</v>
      </c>
      <c r="Q49" s="318" t="s">
        <v>298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299</v>
      </c>
      <c r="B51" s="329" t="s">
        <v>299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300</v>
      </c>
      <c r="B52" s="337" t="s">
        <v>301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302</v>
      </c>
      <c r="B53" s="337" t="s">
        <v>303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144</v>
      </c>
      <c r="P53" s="343">
        <v>1</v>
      </c>
      <c r="Q53" s="341">
        <v>1</v>
      </c>
    </row>
    <row r="54" spans="1:256" ht="22.5">
      <c r="A54" s="336" t="s">
        <v>304</v>
      </c>
      <c r="B54" s="337" t="s">
        <v>305</v>
      </c>
      <c r="C54" s="344" t="s">
        <v>94</v>
      </c>
      <c r="D54" s="339">
        <v>8</v>
      </c>
      <c r="E54" s="339">
        <v>8</v>
      </c>
      <c r="F54" s="340" t="s">
        <v>95</v>
      </c>
      <c r="G54" s="341"/>
      <c r="H54" s="324"/>
      <c r="I54" s="341"/>
      <c r="J54" s="341"/>
      <c r="K54" s="342"/>
      <c r="L54" s="343"/>
      <c r="M54" s="342" t="s">
        <v>149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306</v>
      </c>
      <c r="B55" s="337" t="s">
        <v>307</v>
      </c>
      <c r="C55" s="344" t="s">
        <v>97</v>
      </c>
      <c r="D55" s="339">
        <v>7</v>
      </c>
      <c r="E55" s="339">
        <v>1</v>
      </c>
      <c r="F55" s="340" t="s">
        <v>92</v>
      </c>
      <c r="G55" s="341"/>
      <c r="H55" s="324"/>
      <c r="I55" s="341"/>
      <c r="J55" s="341"/>
      <c r="K55" s="342"/>
      <c r="L55" s="343"/>
      <c r="M55" s="342"/>
      <c r="N55" s="343"/>
      <c r="O55" s="342" t="s">
        <v>146</v>
      </c>
      <c r="P55" s="343">
        <v>1</v>
      </c>
      <c r="Q55" s="341">
        <v>1</v>
      </c>
    </row>
    <row r="56" spans="1:256" ht="33.75">
      <c r="A56" s="336" t="s">
        <v>308</v>
      </c>
      <c r="B56" s="337" t="s">
        <v>309</v>
      </c>
      <c r="C56" s="344" t="s">
        <v>99</v>
      </c>
      <c r="D56" s="339">
        <v>6</v>
      </c>
      <c r="E56" s="339"/>
      <c r="F56" s="340"/>
      <c r="G56" s="341"/>
      <c r="H56" s="324"/>
      <c r="I56" s="341"/>
      <c r="J56" s="341"/>
      <c r="K56" s="342"/>
      <c r="L56" s="343"/>
      <c r="M56" s="342"/>
      <c r="N56" s="343"/>
      <c r="O56" s="342"/>
      <c r="P56" s="343"/>
      <c r="Q56" s="341">
        <v>0</v>
      </c>
    </row>
    <row r="57" spans="1:256" ht="22.5">
      <c r="A57" s="336" t="s">
        <v>310</v>
      </c>
      <c r="B57" s="337" t="s">
        <v>311</v>
      </c>
      <c r="C57" s="338" t="s">
        <v>101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312</v>
      </c>
      <c r="B58" s="337" t="s">
        <v>313</v>
      </c>
      <c r="C58" s="338" t="s">
        <v>103</v>
      </c>
      <c r="D58" s="339">
        <v>4</v>
      </c>
      <c r="E58" s="339">
        <v>1</v>
      </c>
      <c r="F58" s="340" t="s">
        <v>92</v>
      </c>
      <c r="G58" s="341"/>
      <c r="H58" s="324"/>
      <c r="I58" s="341"/>
      <c r="J58" s="341"/>
      <c r="K58" s="342"/>
      <c r="L58" s="343"/>
      <c r="M58" s="342"/>
      <c r="N58" s="343"/>
      <c r="O58" s="342" t="s">
        <v>147</v>
      </c>
      <c r="P58" s="343">
        <v>1</v>
      </c>
      <c r="Q58" s="341">
        <v>1</v>
      </c>
    </row>
    <row r="59" spans="1:256" ht="22.5">
      <c r="A59" s="336" t="s">
        <v>314</v>
      </c>
      <c r="B59" s="337" t="s">
        <v>315</v>
      </c>
      <c r="C59" s="338" t="s">
        <v>105</v>
      </c>
      <c r="D59" s="339">
        <v>3</v>
      </c>
      <c r="E59" s="339">
        <v>80</v>
      </c>
      <c r="F59" s="340" t="s">
        <v>95</v>
      </c>
      <c r="G59" s="341"/>
      <c r="H59" s="324"/>
      <c r="I59" s="341"/>
      <c r="J59" s="341"/>
      <c r="K59" s="342"/>
      <c r="L59" s="343"/>
      <c r="M59" s="342" t="s">
        <v>316</v>
      </c>
      <c r="N59" s="343">
        <v>2</v>
      </c>
      <c r="O59" s="342" t="s">
        <v>317</v>
      </c>
      <c r="P59" s="343">
        <v>1</v>
      </c>
      <c r="Q59" s="341">
        <v>6</v>
      </c>
    </row>
    <row r="60" spans="1:256">
      <c r="A60" s="336" t="s">
        <v>318</v>
      </c>
      <c r="B60" s="337" t="s">
        <v>319</v>
      </c>
      <c r="C60" s="338" t="s">
        <v>107</v>
      </c>
      <c r="D60" s="339">
        <v>2</v>
      </c>
      <c r="E60" s="339">
        <v>8</v>
      </c>
      <c r="F60" s="340" t="s">
        <v>95</v>
      </c>
      <c r="G60" s="341"/>
      <c r="H60" s="324"/>
      <c r="I60" s="341"/>
      <c r="J60" s="341"/>
      <c r="K60" s="342"/>
      <c r="L60" s="343"/>
      <c r="M60" s="342"/>
      <c r="N60" s="343"/>
      <c r="O60" s="342" t="s">
        <v>153</v>
      </c>
      <c r="P60" s="343">
        <v>1</v>
      </c>
      <c r="Q60" s="341">
        <v>1</v>
      </c>
    </row>
    <row r="61" spans="1:256">
      <c r="A61" s="336" t="s">
        <v>320</v>
      </c>
      <c r="B61" s="337" t="s">
        <v>320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321</v>
      </c>
      <c r="B62" s="346" t="s">
        <v>322</v>
      </c>
      <c r="C62" s="347" t="s">
        <v>111</v>
      </c>
      <c r="D62" s="348">
        <v>0</v>
      </c>
      <c r="E62" s="348">
        <v>1</v>
      </c>
      <c r="F62" s="349" t="s">
        <v>92</v>
      </c>
      <c r="G62" s="350"/>
      <c r="H62" s="324"/>
      <c r="I62" s="350"/>
      <c r="J62" s="350"/>
      <c r="K62" s="351"/>
      <c r="L62" s="352"/>
      <c r="M62" s="351"/>
      <c r="N62" s="352"/>
      <c r="O62" s="351" t="s">
        <v>148</v>
      </c>
      <c r="P62" s="352">
        <v>1</v>
      </c>
      <c r="Q62" s="350">
        <v>1</v>
      </c>
    </row>
    <row r="63" spans="1:256" ht="27.75" customHeight="1" thickBot="1">
      <c r="H63" s="353" t="s">
        <v>298</v>
      </c>
      <c r="I63" s="354">
        <v>0</v>
      </c>
      <c r="J63" s="355"/>
      <c r="K63" s="354">
        <v>0</v>
      </c>
      <c r="L63" s="355"/>
      <c r="M63" s="354">
        <v>4</v>
      </c>
      <c r="N63" s="355"/>
      <c r="O63" s="354">
        <v>8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8CD0BF1-4AA2-477B-BC7C-C621B7D49736}">
      <formula1>0</formula1>
      <formula2>50</formula2>
    </dataValidation>
    <dataValidation type="date" allowBlank="1" showErrorMessage="1" errorTitle="Date du prélèvement (jj/mm/aaaa)" sqref="D6:H6" xr:uid="{52571D4C-BF9B-4143-AF45-1B38F58DCBA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1" t="s">
        <v>244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38239</v>
      </c>
      <c r="G23" s="32">
        <v>901214</v>
      </c>
      <c r="H23" s="32">
        <v>6470369</v>
      </c>
      <c r="I23" s="32">
        <v>186</v>
      </c>
      <c r="J23" s="32" t="s">
        <v>59</v>
      </c>
      <c r="K23" s="31">
        <v>901304.82302768051</v>
      </c>
      <c r="L23" s="31">
        <v>6470261.9893305264</v>
      </c>
      <c r="M23" s="31">
        <v>901249.19801193732</v>
      </c>
      <c r="N23" s="31">
        <v>6470356.8499620566</v>
      </c>
      <c r="O23" s="32">
        <v>6.5</v>
      </c>
      <c r="P23" s="32">
        <v>117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245</v>
      </c>
      <c r="B26" s="39" t="s">
        <v>246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4.5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8</v>
      </c>
      <c r="I42" s="89" t="s">
        <v>95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1</v>
      </c>
      <c r="I43" s="89" t="s">
        <v>92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/>
      <c r="I44" s="89"/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92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>
        <v>80</v>
      </c>
      <c r="I47" s="89" t="s">
        <v>95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8</v>
      </c>
      <c r="I48" s="89" t="s">
        <v>95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91</v>
      </c>
      <c r="E66" s="89" t="s">
        <v>123</v>
      </c>
      <c r="F66" s="89" t="s">
        <v>145</v>
      </c>
      <c r="G66" s="89">
        <v>10</v>
      </c>
      <c r="H66" s="89"/>
      <c r="I66" s="89">
        <v>4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97</v>
      </c>
      <c r="E67" s="89" t="s">
        <v>123</v>
      </c>
      <c r="F67" s="89" t="s">
        <v>145</v>
      </c>
      <c r="G67" s="92">
        <v>30</v>
      </c>
      <c r="H67" s="89"/>
      <c r="I67" s="89">
        <v>3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103</v>
      </c>
      <c r="E68" s="89" t="s">
        <v>123</v>
      </c>
      <c r="F68" s="89" t="s">
        <v>145</v>
      </c>
      <c r="G68" s="92">
        <v>5</v>
      </c>
      <c r="H68" s="89"/>
      <c r="I68" s="89">
        <v>1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111</v>
      </c>
      <c r="E69" s="89" t="s">
        <v>123</v>
      </c>
      <c r="F69" s="89" t="s">
        <v>145</v>
      </c>
      <c r="G69" s="92">
        <v>20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94</v>
      </c>
      <c r="E70" s="89" t="s">
        <v>128</v>
      </c>
      <c r="F70" s="89" t="s">
        <v>150</v>
      </c>
      <c r="G70" s="92">
        <v>25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105</v>
      </c>
      <c r="E71" s="89" t="s">
        <v>128</v>
      </c>
      <c r="F71" s="89" t="s">
        <v>150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105</v>
      </c>
      <c r="E72" s="89" t="s">
        <v>123</v>
      </c>
      <c r="F72" s="89" t="s">
        <v>150</v>
      </c>
      <c r="G72" s="92">
        <v>40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107</v>
      </c>
      <c r="E73" s="89" t="s">
        <v>123</v>
      </c>
      <c r="F73" s="89" t="s">
        <v>150</v>
      </c>
      <c r="G73" s="92">
        <v>30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105</v>
      </c>
      <c r="E74" s="89" t="s">
        <v>128</v>
      </c>
      <c r="F74" s="89" t="s">
        <v>155</v>
      </c>
      <c r="G74" s="92">
        <v>5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105</v>
      </c>
      <c r="E75" s="89" t="s">
        <v>123</v>
      </c>
      <c r="F75" s="89" t="s">
        <v>155</v>
      </c>
      <c r="G75" s="92">
        <v>10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105</v>
      </c>
      <c r="E76" s="89" t="s">
        <v>128</v>
      </c>
      <c r="F76" s="89" t="s">
        <v>155</v>
      </c>
      <c r="G76" s="92">
        <v>25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105</v>
      </c>
      <c r="E77" s="89" t="s">
        <v>123</v>
      </c>
      <c r="F77" s="89" t="s">
        <v>155</v>
      </c>
      <c r="G77" s="92">
        <v>45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5</v>
      </c>
      <c r="F88" s="92">
        <v>5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2</v>
      </c>
      <c r="F89" s="92">
        <v>5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3</v>
      </c>
      <c r="F90" s="92">
        <v>1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4</v>
      </c>
      <c r="F91" s="92">
        <v>4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2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/>
      <c r="F94" s="92">
        <v>1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/>
      <c r="F95" s="92">
        <v>1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2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2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2</v>
      </c>
      <c r="F98" s="92">
        <v>2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3</v>
      </c>
      <c r="F99" s="92">
        <v>4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/>
      <c r="F100" s="92">
        <v>1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90</v>
      </c>
      <c r="F101" s="92">
        <v>112</v>
      </c>
      <c r="G101" s="92">
        <v>213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1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10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/>
      <c r="F104" s="92">
        <v>1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/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/>
      <c r="F106" s="92">
        <v>1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1</v>
      </c>
      <c r="F107" s="92">
        <v>2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1</v>
      </c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2</v>
      </c>
      <c r="F109" s="92">
        <v>4</v>
      </c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8</v>
      </c>
      <c r="F110" s="92">
        <v>17</v>
      </c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/>
      <c r="F111" s="92"/>
      <c r="G111" s="92">
        <v>39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334</v>
      </c>
      <c r="F112" s="92">
        <v>678</v>
      </c>
      <c r="G112" s="92">
        <v>178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/>
      <c r="F113" s="92" t="s">
        <v>221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 t="s">
        <v>221</v>
      </c>
      <c r="F114" s="92" t="s">
        <v>221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2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7</v>
      </c>
      <c r="F116" s="92">
        <v>144</v>
      </c>
      <c r="G116" s="92">
        <v>11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/>
      <c r="F117" s="92"/>
      <c r="G117" s="92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/>
      <c r="F118" s="92"/>
      <c r="G118" s="92">
        <v>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/>
      <c r="F119" s="92">
        <v>1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10</v>
      </c>
      <c r="F120" s="92">
        <v>69</v>
      </c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2</v>
      </c>
      <c r="F121" s="92">
        <v>401</v>
      </c>
      <c r="G121" s="92">
        <v>25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5</v>
      </c>
      <c r="F122" s="92">
        <v>6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/>
      <c r="F123" s="92">
        <v>1</v>
      </c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>
        <v>240</v>
      </c>
      <c r="F124" s="92">
        <v>320</v>
      </c>
      <c r="G124" s="92">
        <v>128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0000000-0002-0000-0000-000000000000}">
      <formula1>$T$2:$T$3</formula1>
    </dataValidation>
    <dataValidation type="list" allowBlank="1" showErrorMessage="1" errorTitle="Bocal de regroupement" sqref="F78" xr:uid="{00000000-0002-0000-0000-000001000000}">
      <formula1>#REF!</formula1>
    </dataValidation>
    <dataValidation type="list" allowBlank="1" showErrorMessage="1" errorTitle="Abondance végétation de 0 à 5" sqref="K78" xr:uid="{00000000-0002-0000-0000-000002000000}">
      <formula1>#REF!</formula1>
    </dataValidation>
    <dataValidation type="list" allowBlank="1" showErrorMessage="1" errorTitle="Intensité du comatage de 0 à 5" sqref="H78" xr:uid="{00000000-0002-0000-0000-000003000000}">
      <formula1>#REF!</formula1>
    </dataValidation>
    <dataValidation type="list" allowBlank="1" showErrorMessage="1" errorTitle="Codage SANDRE svp" sqref="E78" xr:uid="{00000000-0002-0000-0000-000004000000}">
      <formula1>#REF!</formula1>
    </dataValidation>
    <dataValidation type="list" allowBlank="1" showInputMessage="1" showErrorMessage="1" sqref="D78 IV67:IV78" xr:uid="{00000000-0002-0000-0000-000005000000}">
      <formula1>#REF!</formula1>
    </dataValidation>
    <dataValidation type="list" allowBlank="1" errorTitle="Codage SANDRE svp" sqref="E66:E77" xr:uid="{00000000-0002-0000-0000-000006000000}">
      <formula1>"N1, N3, N5 , N6"</formula1>
    </dataValidation>
    <dataValidation type="list" allowBlank="1" showInputMessage="1" sqref="D67:D77" xr:uid="{00000000-0002-0000-0000-000007000000}">
      <formula1>"S1, S2, S3, S9, S10, S11, S18, S24, S25, S28, S29, S30"</formula1>
    </dataValidation>
    <dataValidation allowBlank="1" showErrorMessage="1" errorTitle="Altitude en mètres" sqref="K23:N23" xr:uid="{00000000-0002-0000-0000-000008000000}"/>
    <dataValidation type="list" allowBlank="1" errorTitle="Bocal de regroupement" sqref="F66:F77" xr:uid="{00000000-0002-0000-0000-000009000000}">
      <formula1>"PhA , PhB, PhC"</formula1>
    </dataValidation>
    <dataValidation type="list" allowBlank="1" errorTitle="Intensité du comatage de 0 à 5" sqref="H66:H77" xr:uid="{00000000-0002-0000-0000-00000A000000}">
      <formula1>"0, 1, 2, 3, 4, 5"</formula1>
    </dataValidation>
    <dataValidation type="list" allowBlank="1" errorTitle="Stabilité ou non du substrat" sqref="I66:I77" xr:uid="{00000000-0002-0000-0000-00000B000000}">
      <formula1>"stable , moyennement stable , instable"</formula1>
    </dataValidation>
    <dataValidation type="list" allowBlank="1" errorTitle="Abondance végétation de 0 à 5" sqref="K66:K77" xr:uid="{00000000-0002-0000-0000-00000C000000}">
      <formula1>"0, 1, 2, 3, 4, 5"</formula1>
    </dataValidation>
    <dataValidation type="list" allowBlank="1" errorTitle="Choisir une des 4 catégories" error="Vous devez indiquer une des 4 catégories de la liste déroulante" sqref="I39:I50" xr:uid="{00000000-0002-0000-0000-00000D000000}">
      <formula1>"D, M, MNR, P"</formula1>
    </dataValidation>
    <dataValidation type="list" allowBlank="1" sqref="D66" xr:uid="{00000000-0002-0000-0000-00000E00000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0000000-0002-0000-0000-00000F00000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0000000-0002-0000-0000-00001000000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0000000-0002-0000-0000-00001100000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0000000-0002-0000-0000-000012000000}">
      <formula1>1</formula1>
      <formula2>3</formula2>
    </dataValidation>
    <dataValidation allowBlank="1" showErrorMessage="1" promptTitle="ATTENTION" prompt="en Lambert II étendu" sqref="G23 E27:E28" xr:uid="{00000000-0002-0000-0000-000013000000}"/>
    <dataValidation type="textLength" allowBlank="1" showInputMessage="1" showErrorMessage="1" sqref="A41:E41 IS42:IV42" xr:uid="{00000000-0002-0000-0000-000014000000}">
      <formula1>0</formula1>
      <formula2>50</formula2>
    </dataValidation>
    <dataValidation type="whole" allowBlank="1" showErrorMessage="1" errorTitle="Altitude en mètres" sqref="I23:I28" xr:uid="{00000000-0002-0000-0000-000015000000}">
      <formula1>0</formula1>
      <formula2>4000</formula2>
    </dataValidation>
    <dataValidation type="decimal" allowBlank="1" showErrorMessage="1" errorTitle="Recouvrement en % de 0 à 100" sqref="H39:H50" xr:uid="{00000000-0002-0000-0000-000016000000}">
      <formula1>0</formula1>
      <formula2>100</formula2>
    </dataValidation>
    <dataValidation type="textLength" operator="equal" allowBlank="1" showErrorMessage="1" errorTitle="Code INSEE selon le type 00000" sqref="F23" xr:uid="{00000000-0002-0000-0000-000017000000}">
      <formula1>5</formula1>
      <formula2>0</formula2>
    </dataValidation>
    <dataValidation type="date" allowBlank="1" showErrorMessage="1" errorTitle="Date du prélèvement (jj/mm/aaaa)" sqref="IV40" xr:uid="{00000000-0002-0000-0000-00001800000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2019-02-12T06:40:42Z</dcterms:created>
  <dcterms:modified xsi:type="dcterms:W3CDTF">2019-02-12T06:41:40Z</dcterms:modified>
</cp:coreProperties>
</file>