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juillet 2\19013 BRAMOI\19013_BRAMOI_exports\"/>
    </mc:Choice>
  </mc:AlternateContent>
  <xr:revisionPtr revIDLastSave="0" documentId="13_ncr:1_{0EAA69C1-DC56-4F8C-B887-4603616F389D}" xr6:coauthVersionLast="45" xr6:coauthVersionMax="45" xr10:uidLastSave="{00000000-0000-0000-0000-000000000000}"/>
  <bookViews>
    <workbookView xWindow="-120" yWindow="-120" windowWidth="29040" windowHeight="15840" xr2:uid="{474097F1-A9DB-43E0-86C5-C5DC68B5C9FA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243" i="2" l="1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100" i="2"/>
  <c r="A108" i="2"/>
  <c r="A112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A77" i="2"/>
  <c r="A75" i="2"/>
  <c r="A73" i="2"/>
  <c r="A71" i="2"/>
  <c r="A69" i="2"/>
  <c r="A67" i="2"/>
  <c r="A70" i="2"/>
  <c r="A74" i="2"/>
  <c r="A92" i="2"/>
  <c r="A96" i="2"/>
  <c r="A104" i="2"/>
  <c r="A116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<sst xmlns="http://schemas.openxmlformats.org/spreadsheetml/2006/main" count="625" uniqueCount="326">
  <si>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</si>
  <si>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</si>
  <si>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</si>
  <si>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</si>
  <si>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</si>
  <si>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</si>
  <si>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</si>
  <si>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</si>
  <si>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</si>
  <si>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</si>
  <si>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</si>
  <si>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</si>
  <si>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</si>
  <si>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BRASSIERE</t>
  </si>
  <si>
    <t>BRASSIERE DU REBASSAT A MOIRANS</t>
  </si>
  <si>
    <t>09/07/2019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</si>
  <si>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</si>
  <si>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</si>
  <si>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</si>
  <si>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</si>
  <si>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</si>
  <si>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</si>
  <si>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</si>
  <si>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</si>
  <si>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</si>
  <si>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</si>
  <si>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</si>
  <si>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</si>
  <si>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</si>
  <si>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</si>
  <si>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</si>
  <si>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</si>
  <si>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</si>
  <si>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</si>
  <si>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</si>
  <si>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</si>
  <si>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</si>
  <si>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</si>
  <si>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</si>
  <si>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</si>
  <si>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</si>
  <si>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</si>
  <si>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</si>
  <si>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N3</t>
  </si>
  <si>
    <t>A</t>
  </si>
  <si>
    <t>P2</t>
  </si>
  <si>
    <t>S24</t>
  </si>
  <si>
    <t>P3</t>
  </si>
  <si>
    <t>N1</t>
  </si>
  <si>
    <t>P4</t>
  </si>
  <si>
    <t>S29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</si>
  <si>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</si>
  <si>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</si>
  <si>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S28</t>
  </si>
  <si>
    <t>B</t>
  </si>
  <si>
    <t>Nom de la rivière</t>
  </si>
  <si>
    <t>P6</t>
  </si>
  <si>
    <t>S11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</si>
  <si>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</si>
  <si>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</si>
  <si>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</si>
  <si>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</si>
  <si>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</si>
  <si>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</si>
  <si>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</si>
  <si>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</si>
  <si>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</si>
  <si>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</si>
  <si>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</si>
  <si>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</si>
  <si>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</si>
  <si>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</si>
  <si>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</si>
  <si>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</si>
  <si>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</si>
  <si>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</si>
  <si>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</si>
  <si>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</si>
  <si>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</si>
  <si>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</si>
  <si>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</si>
  <si>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</si>
  <si>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</si>
  <si>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</si>
  <si>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</si>
  <si>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</si>
  <si>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</si>
  <si>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</si>
  <si>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</si>
  <si>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</si>
  <si>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</si>
  <si>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</si>
  <si>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</si>
  <si>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</si>
  <si>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</si>
  <si>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</si>
  <si>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</si>
  <si>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</si>
  <si>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</si>
  <si>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</si>
  <si>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</si>
  <si>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</si>
  <si>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</si>
  <si>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</si>
  <si>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</si>
  <si>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</si>
  <si>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</si>
  <si>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</si>
  <si>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</si>
  <si>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</si>
  <si>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</si>
  <si>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</si>
  <si>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</si>
  <si>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</si>
  <si>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</si>
  <si>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</si>
  <si>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</si>
  <si>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</si>
  <si>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</si>
  <si>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</si>
  <si>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</si>
  <si>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</si>
  <si>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</si>
  <si>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>D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</si>
  <si>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</si>
  <si>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</si>
  <si>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</si>
  <si>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</si>
  <si>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</si>
  <si>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</si>
  <si>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</si>
  <si>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</si>
  <si>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</si>
  <si>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</si>
  <si>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</si>
  <si>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</si>
  <si>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</si>
  <si>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</si>
  <si>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P6, P9</t>
  </si>
  <si>
    <t>P7, P10</t>
  </si>
  <si>
    <t>Sables et limons (&lt; 2 mm)</t>
  </si>
  <si>
    <t>Sables, limons</t>
  </si>
  <si>
    <t>P8, P12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</si>
  <si>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</si>
  <si>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</si>
  <si>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</si>
  <si>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</si>
  <si>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</si>
  <si>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</si>
  <si>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</si>
  <si>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</si>
  <si>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</si>
  <si>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</si>
  <si>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</si>
  <si>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</si>
  <si>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</si>
  <si>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</si>
  <si>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</si>
  <si>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</si>
  <si>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</si>
  <si>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</si>
  <si>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</si>
  <si>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</si>
  <si>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</si>
  <si>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</si>
  <si>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</si>
  <si>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</si>
  <si>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</si>
  <si>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</si>
  <si>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</si>
  <si>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</si>
  <si>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</si>
  <si>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</si>
  <si>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</si>
  <si>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</si>
  <si>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</si>
  <si>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</si>
  <si>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</si>
  <si>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</si>
  <si>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</si>
  <si>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</si>
  <si>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</si>
  <si>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</si>
  <si>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</si>
  <si>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</si>
  <si>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</si>
  <si>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</si>
  <si>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</si>
  <si>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</si>
  <si>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</si>
  <si>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</si>
  <si>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</si>
  <si>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</si>
  <si>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</si>
  <si>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</si>
  <si>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</si>
  <si>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</si>
  <si>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06580863</t>
  </si>
  <si>
    <t>MOIRANS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</si>
  <si>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</si>
  <si>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</si>
  <si>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</si>
  <si>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</si>
  <si>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</si>
  <si>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</si>
  <si>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</si>
  <si>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</si>
  <si>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</si>
  <si>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</si>
  <si>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</si>
  <si>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</si>
  <si>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</si>
  <si>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</si>
  <si>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</si>
  <si>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</si>
  <si>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</si>
  <si>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</si>
  <si>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</si>
  <si>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</si>
  <si>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</si>
  <si>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</si>
  <si>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</si>
  <si>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</si>
  <si>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</si>
  <si>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</si>
  <si>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</si>
  <si>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</si>
  <si>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</si>
  <si>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</si>
  <si>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</si>
  <si>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</si>
  <si>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</si>
  <si>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</si>
  <si>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</si>
  <si>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</si>
  <si>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</si>
  <si>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</si>
  <si>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</si>
  <si>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</si>
  <si>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</si>
  <si>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</si>
  <si>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</si>
  <si>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</si>
  <si>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</si>
  <si>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</si>
  <si>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</si>
  <si>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</si>
  <si>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</si>
  <si>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</si>
  <si>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Hydroptilidae</t>
  </si>
  <si>
    <t>193</t>
  </si>
  <si>
    <t>Hydroptila</t>
  </si>
  <si>
    <t>200</t>
  </si>
  <si>
    <t>Mystacides</t>
  </si>
  <si>
    <t>312</t>
  </si>
  <si>
    <t>sF. Limnephilinae</t>
  </si>
  <si>
    <t>3163</t>
  </si>
  <si>
    <t>Lype</t>
  </si>
  <si>
    <t>241</t>
  </si>
  <si>
    <t>Psychomyia</t>
  </si>
  <si>
    <t>239</t>
  </si>
  <si>
    <t>Baetidae</t>
  </si>
  <si>
    <t>363</t>
  </si>
  <si>
    <t>Baetis</t>
  </si>
  <si>
    <t>364</t>
  </si>
  <si>
    <t>Elmis</t>
  </si>
  <si>
    <t>618</t>
  </si>
  <si>
    <t>Limnius</t>
  </si>
  <si>
    <t>623</t>
  </si>
  <si>
    <t>Anthomyidae</t>
  </si>
  <si>
    <t>847</t>
  </si>
  <si>
    <t>Athericidae</t>
  </si>
  <si>
    <t>838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</si>
  <si>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</si>
  <si>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</si>
  <si>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</si>
  <si>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</si>
  <si>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</si>
  <si>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</si>
  <si>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</si>
  <si>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</si>
  <si>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</si>
  <si>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</si>
  <si>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</si>
  <si>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</si>
  <si>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</si>
  <si>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</si>
  <si>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Calopteryx</t>
  </si>
  <si>
    <t>650</t>
  </si>
  <si>
    <t>Platycnemis</t>
  </si>
  <si>
    <t>657</t>
  </si>
  <si>
    <t>Sialis</t>
  </si>
  <si>
    <t>704</t>
  </si>
  <si>
    <t>Asellidae</t>
  </si>
  <si>
    <t>880</t>
  </si>
  <si>
    <t>Gammarus</t>
  </si>
  <si>
    <t>892</t>
  </si>
  <si>
    <t>HYDRACARIENS = Hydracarina</t>
  </si>
  <si>
    <t>906</t>
  </si>
  <si>
    <t>présence</t>
  </si>
  <si>
    <t>Pisidium</t>
  </si>
  <si>
    <t>1043</t>
  </si>
  <si>
    <t>Unio</t>
  </si>
  <si>
    <t>1041</t>
  </si>
  <si>
    <t>Acroloxus</t>
  </si>
  <si>
    <t>1033</t>
  </si>
  <si>
    <t>Bithynia</t>
  </si>
  <si>
    <t>994</t>
  </si>
  <si>
    <t>Potamopyrgus</t>
  </si>
  <si>
    <t>978</t>
  </si>
  <si>
    <t>Planorbidae</t>
  </si>
  <si>
    <t>1009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</si>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</sst>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3F70D8F7-06E1-4A26-BE1F-ECACD94FEE8D}"/>
    <cellStyle name="Normal_résultats" xfId="1" xr:uid="{13746AAF-DF92-4F85-ABB0-D3D6F626D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juillet%202/19013%20BRAMOI/19013_BRAMOI_09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BRAMOI</v>
          </cell>
          <cell r="L5">
            <v>43655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C4688-5BC3-4A6D-A675-6931EBFACEE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6580863</v>
      </c>
      <c r="B6" s="27" t="s">
        <v>13</v>
      </c>
      <c r="C6" s="27" t="s">
        <v>14</v>
      </c>
      <c r="D6" s="28" t="s">
        <v>15</v>
      </c>
      <c r="E6" s="27">
        <v>901295.98968123551</v>
      </c>
      <c r="F6" s="27">
        <v>6470268.3688002182</v>
      </c>
      <c r="G6" s="27">
        <v>901252.33127529675</v>
      </c>
      <c r="H6" s="29">
        <v>6470356.9519096119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6.5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117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4.7444444444444445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555.1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27.755000000000003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45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42</v>
      </c>
      <c r="L21" s="82" t="s">
        <v>48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48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43</v>
      </c>
      <c r="M23" s="82" t="s">
        <v>54</v>
      </c>
      <c r="N23" s="92">
        <v>40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55</v>
      </c>
      <c r="D24" s="49"/>
      <c r="E24" s="49"/>
      <c r="F24" s="101"/>
      <c r="J24" s="94" t="s">
        <v>56</v>
      </c>
      <c r="K24" s="82" t="s">
        <v>57</v>
      </c>
      <c r="L24" s="82" t="s">
        <v>43</v>
      </c>
      <c r="M24" s="82" t="s">
        <v>54</v>
      </c>
      <c r="N24" s="92">
        <v>45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57</v>
      </c>
      <c r="L25" s="82" t="s">
        <v>48</v>
      </c>
      <c r="M25" s="82" t="s">
        <v>54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61</v>
      </c>
      <c r="D26" s="49"/>
      <c r="E26" s="49"/>
      <c r="F26" s="101"/>
      <c r="J26" s="94" t="s">
        <v>62</v>
      </c>
      <c r="K26" s="82" t="s">
        <v>63</v>
      </c>
      <c r="L26" s="82" t="s">
        <v>43</v>
      </c>
      <c r="M26" s="82" t="s">
        <v>54</v>
      </c>
      <c r="N26" s="92">
        <v>35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57</v>
      </c>
      <c r="L27" s="82" t="s">
        <v>43</v>
      </c>
      <c r="M27" s="82" t="s">
        <v>66</v>
      </c>
      <c r="N27" s="92">
        <v>40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57</v>
      </c>
      <c r="L28" s="82" t="s">
        <v>48</v>
      </c>
      <c r="M28" s="82" t="s">
        <v>66</v>
      </c>
      <c r="N28" s="92">
        <v>50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63</v>
      </c>
      <c r="L29" s="82" t="s">
        <v>48</v>
      </c>
      <c r="M29" s="82" t="s">
        <v>66</v>
      </c>
      <c r="N29" s="92">
        <v>40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63</v>
      </c>
      <c r="L30" s="103" t="s">
        <v>43</v>
      </c>
      <c r="M30" s="103" t="s">
        <v>66</v>
      </c>
      <c r="N30" s="104">
        <v>40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48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43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88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93</v>
      </c>
      <c r="J46" s="127"/>
      <c r="K46" s="128" t="s">
        <v>88</v>
      </c>
      <c r="L46" s="129"/>
      <c r="M46" s="128" t="s">
        <v>43</v>
      </c>
      <c r="N46" s="129"/>
      <c r="O46" s="128" t="s">
        <v>48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77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2</v>
      </c>
      <c r="F53" s="172" t="s">
        <v>120</v>
      </c>
      <c r="G53" s="173"/>
      <c r="H53" s="156"/>
      <c r="I53" s="173"/>
      <c r="J53" s="173"/>
      <c r="K53" s="174"/>
      <c r="L53" s="175"/>
      <c r="M53" s="174" t="s">
        <v>41</v>
      </c>
      <c r="N53" s="175">
        <v>2</v>
      </c>
      <c r="O53" s="174" t="s">
        <v>47</v>
      </c>
      <c r="P53" s="175">
        <v>1</v>
      </c>
      <c r="Q53" s="173">
        <v>2</v>
      </c>
    </row>
    <row r="54" spans="1:256" ht="22.5">
      <c r="A54" s="168" t="s">
        <v>121</v>
      </c>
      <c r="B54" s="169" t="s">
        <v>122</v>
      </c>
      <c r="C54" s="176" t="s">
        <v>53</v>
      </c>
      <c r="D54" s="171">
        <v>8</v>
      </c>
      <c r="E54" s="171">
        <v>7</v>
      </c>
      <c r="F54" s="172" t="s">
        <v>123</v>
      </c>
      <c r="G54" s="173"/>
      <c r="H54" s="156"/>
      <c r="I54" s="173"/>
      <c r="J54" s="173"/>
      <c r="K54" s="174"/>
      <c r="L54" s="175"/>
      <c r="M54" s="174" t="s">
        <v>52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46</v>
      </c>
      <c r="D55" s="171">
        <v>7</v>
      </c>
      <c r="E55" s="171">
        <v>2</v>
      </c>
      <c r="F55" s="172" t="s">
        <v>120</v>
      </c>
      <c r="G55" s="173"/>
      <c r="H55" s="156"/>
      <c r="I55" s="173"/>
      <c r="J55" s="173"/>
      <c r="K55" s="174"/>
      <c r="L55" s="175"/>
      <c r="M55" s="174" t="s">
        <v>45</v>
      </c>
      <c r="N55" s="175">
        <v>2</v>
      </c>
      <c r="O55" s="174"/>
      <c r="P55" s="175">
        <v>1</v>
      </c>
      <c r="Q55" s="173">
        <v>1</v>
      </c>
    </row>
    <row r="56" spans="1:256" ht="33.75">
      <c r="A56" s="168" t="s">
        <v>126</v>
      </c>
      <c r="B56" s="169" t="s">
        <v>127</v>
      </c>
      <c r="C56" s="176" t="s">
        <v>128</v>
      </c>
      <c r="D56" s="171">
        <v>6</v>
      </c>
      <c r="E56" s="171"/>
      <c r="F56" s="172"/>
      <c r="G56" s="173"/>
      <c r="H56" s="156"/>
      <c r="I56" s="173"/>
      <c r="J56" s="173"/>
      <c r="K56" s="174"/>
      <c r="L56" s="175"/>
      <c r="M56" s="174"/>
      <c r="N56" s="175"/>
      <c r="O56" s="174"/>
      <c r="P56" s="175"/>
      <c r="Q56" s="173">
        <v>0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 t="s">
        <v>135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57</v>
      </c>
      <c r="D59" s="171">
        <v>3</v>
      </c>
      <c r="E59" s="171">
        <v>48</v>
      </c>
      <c r="F59" s="172" t="s">
        <v>123</v>
      </c>
      <c r="G59" s="173"/>
      <c r="H59" s="156"/>
      <c r="I59" s="173"/>
      <c r="J59" s="173"/>
      <c r="K59" s="174"/>
      <c r="L59" s="175"/>
      <c r="M59" s="174" t="s">
        <v>138</v>
      </c>
      <c r="N59" s="175">
        <v>2</v>
      </c>
      <c r="O59" s="174" t="s">
        <v>139</v>
      </c>
      <c r="P59" s="175">
        <v>1</v>
      </c>
      <c r="Q59" s="173">
        <v>4</v>
      </c>
    </row>
    <row r="60" spans="1:256">
      <c r="A60" s="168" t="s">
        <v>140</v>
      </c>
      <c r="B60" s="169" t="s">
        <v>141</v>
      </c>
      <c r="C60" s="170" t="s">
        <v>63</v>
      </c>
      <c r="D60" s="171">
        <v>2</v>
      </c>
      <c r="E60" s="171">
        <v>40</v>
      </c>
      <c r="F60" s="172" t="s">
        <v>123</v>
      </c>
      <c r="G60" s="173"/>
      <c r="H60" s="156"/>
      <c r="I60" s="173"/>
      <c r="J60" s="173"/>
      <c r="K60" s="174"/>
      <c r="L60" s="175"/>
      <c r="M60" s="174" t="s">
        <v>142</v>
      </c>
      <c r="N60" s="175">
        <v>2</v>
      </c>
      <c r="O60" s="174" t="s">
        <v>70</v>
      </c>
      <c r="P60" s="175">
        <v>1</v>
      </c>
      <c r="Q60" s="173">
        <v>3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50</v>
      </c>
      <c r="D62" s="180">
        <v>0</v>
      </c>
      <c r="E62" s="180">
        <v>1</v>
      </c>
      <c r="F62" s="181" t="s">
        <v>120</v>
      </c>
      <c r="G62" s="182"/>
      <c r="H62" s="156"/>
      <c r="I62" s="182"/>
      <c r="J62" s="182"/>
      <c r="K62" s="183"/>
      <c r="L62" s="184"/>
      <c r="M62" s="183"/>
      <c r="N62" s="184"/>
      <c r="O62" s="183" t="s">
        <v>49</v>
      </c>
      <c r="P62" s="184">
        <v>1</v>
      </c>
      <c r="Q62" s="182">
        <v>1</v>
      </c>
    </row>
    <row r="63" spans="1:256" ht="27.75" customHeight="1" thickBot="1">
      <c r="H63" s="185" t="s">
        <v>112</v>
      </c>
      <c r="I63" s="186">
        <v>0</v>
      </c>
      <c r="J63" s="187"/>
      <c r="K63" s="186">
        <v>0</v>
      </c>
      <c r="L63" s="187"/>
      <c r="M63" s="186">
        <v>7</v>
      </c>
      <c r="N63" s="187"/>
      <c r="O63" s="186">
        <v>5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A88EAD7-5F0B-4711-B184-135519A12A02}">
      <formula1>0</formula1>
      <formula2>50</formula2>
    </dataValidation>
    <dataValidation type="date" allowBlank="1" showErrorMessage="1" errorTitle="Date du prélèvement (jj/mm/aaaa)" sqref="D6:H6" xr:uid="{D68CEBDA-E489-4B72-80E7-D1B199D70E0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4CA5-5B9F-4804-8901-D124F18A0AC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55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38239</v>
      </c>
      <c r="G23" s="235">
        <v>901214</v>
      </c>
      <c r="H23" s="235">
        <v>6470369</v>
      </c>
      <c r="I23" s="235">
        <v>186</v>
      </c>
      <c r="J23" s="235" t="s">
        <v>199</v>
      </c>
      <c r="K23" s="234">
        <v>901295.98968123551</v>
      </c>
      <c r="L23" s="234">
        <v>6470268.3688002182</v>
      </c>
      <c r="M23" s="234">
        <v>901252.33127529675</v>
      </c>
      <c r="N23" s="234">
        <v>6470356.9519096119</v>
      </c>
      <c r="O23" s="235">
        <v>6.5</v>
      </c>
      <c r="P23" s="235">
        <v>117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BRAMOI_2019-07-09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55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77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06580863</v>
      </c>
      <c r="B39" s="278" t="str">
        <f>C23</f>
        <v>BRASSIERE</v>
      </c>
      <c r="C39" s="278" t="str">
        <f>D23</f>
        <v>BRASSIERE DU REBASSAT A MOIRANS</v>
      </c>
      <c r="D39" s="279" t="str">
        <f>D26</f>
        <v>09/07/2019</v>
      </c>
      <c r="E39" s="280">
        <v>4.7444444444444445</v>
      </c>
      <c r="F39" s="281" t="s">
        <v>218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42</v>
      </c>
      <c r="H41" s="284">
        <v>2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53</v>
      </c>
      <c r="H42" s="284">
        <v>7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46</v>
      </c>
      <c r="H43" s="284">
        <v>2</v>
      </c>
      <c r="I43" s="283" t="s">
        <v>120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128</v>
      </c>
      <c r="H44" s="284"/>
      <c r="I44" s="283"/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131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134</v>
      </c>
      <c r="H46" s="284"/>
      <c r="I46" s="283" t="s">
        <v>135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57</v>
      </c>
      <c r="H47" s="284">
        <v>48</v>
      </c>
      <c r="I47" s="283" t="s">
        <v>123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63</v>
      </c>
      <c r="H48" s="284">
        <v>40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144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50</v>
      </c>
      <c r="H50" s="287">
        <v>1</v>
      </c>
      <c r="I50" s="283" t="s">
        <v>120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48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43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88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06580863</v>
      </c>
      <c r="B66" s="308" t="str">
        <f>D26</f>
        <v>09/07/2019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45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06580863</v>
      </c>
      <c r="B67" s="311" t="str">
        <f>+B$66</f>
        <v>09/07/2019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30</v>
      </c>
      <c r="H67" s="283"/>
      <c r="I67" s="283">
        <v>4</v>
      </c>
      <c r="J67" s="284"/>
      <c r="K67" s="283">
        <v>0</v>
      </c>
      <c r="T67"/>
    </row>
    <row r="68" spans="1:256" ht="14.25">
      <c r="A68" s="310" t="str">
        <f t="shared" ref="A68:B77" si="0">+A$66</f>
        <v>06580863</v>
      </c>
      <c r="B68" s="311" t="str">
        <f t="shared" si="0"/>
        <v>09/07/2019</v>
      </c>
      <c r="C68" s="309" t="s">
        <v>47</v>
      </c>
      <c r="D68" s="283" t="s">
        <v>42</v>
      </c>
      <c r="E68" s="283" t="s">
        <v>48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06580863</v>
      </c>
      <c r="B69" s="311" t="str">
        <f t="shared" si="0"/>
        <v>09/07/2019</v>
      </c>
      <c r="C69" s="309" t="s">
        <v>49</v>
      </c>
      <c r="D69" s="283" t="s">
        <v>50</v>
      </c>
      <c r="E69" s="283" t="s">
        <v>48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06580863</v>
      </c>
      <c r="B70" s="311" t="str">
        <f t="shared" si="0"/>
        <v>09/07/2019</v>
      </c>
      <c r="C70" s="309" t="s">
        <v>52</v>
      </c>
      <c r="D70" s="283" t="s">
        <v>53</v>
      </c>
      <c r="E70" s="283" t="s">
        <v>43</v>
      </c>
      <c r="F70" s="283" t="s">
        <v>54</v>
      </c>
      <c r="G70" s="284">
        <v>40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06580863</v>
      </c>
      <c r="B71" s="311" t="str">
        <f t="shared" si="0"/>
        <v>09/07/2019</v>
      </c>
      <c r="C71" s="309" t="s">
        <v>56</v>
      </c>
      <c r="D71" s="283" t="s">
        <v>57</v>
      </c>
      <c r="E71" s="283" t="s">
        <v>43</v>
      </c>
      <c r="F71" s="283" t="s">
        <v>54</v>
      </c>
      <c r="G71" s="284">
        <v>45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06580863</v>
      </c>
      <c r="B72" s="311" t="str">
        <f t="shared" si="0"/>
        <v>09/07/2019</v>
      </c>
      <c r="C72" s="309" t="s">
        <v>60</v>
      </c>
      <c r="D72" s="283" t="s">
        <v>57</v>
      </c>
      <c r="E72" s="283" t="s">
        <v>48</v>
      </c>
      <c r="F72" s="283" t="s">
        <v>54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06580863</v>
      </c>
      <c r="B73" s="311" t="str">
        <f t="shared" si="0"/>
        <v>09/07/2019</v>
      </c>
      <c r="C73" s="309" t="s">
        <v>62</v>
      </c>
      <c r="D73" s="283" t="s">
        <v>63</v>
      </c>
      <c r="E73" s="283" t="s">
        <v>43</v>
      </c>
      <c r="F73" s="283" t="s">
        <v>54</v>
      </c>
      <c r="G73" s="284">
        <v>35</v>
      </c>
      <c r="H73" s="283"/>
      <c r="I73" s="283">
        <v>3</v>
      </c>
      <c r="J73" s="284"/>
      <c r="K73" s="283">
        <v>0</v>
      </c>
      <c r="T73"/>
    </row>
    <row r="74" spans="1:256" ht="14.25">
      <c r="A74" s="310" t="str">
        <f t="shared" si="0"/>
        <v>06580863</v>
      </c>
      <c r="B74" s="311" t="str">
        <f t="shared" si="0"/>
        <v>09/07/2019</v>
      </c>
      <c r="C74" s="309" t="s">
        <v>65</v>
      </c>
      <c r="D74" s="283" t="s">
        <v>57</v>
      </c>
      <c r="E74" s="283" t="s">
        <v>43</v>
      </c>
      <c r="F74" s="283" t="s">
        <v>66</v>
      </c>
      <c r="G74" s="284">
        <v>40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06580863</v>
      </c>
      <c r="B75" s="311" t="str">
        <f t="shared" si="0"/>
        <v>09/07/2019</v>
      </c>
      <c r="C75" s="309" t="s">
        <v>68</v>
      </c>
      <c r="D75" s="283" t="s">
        <v>57</v>
      </c>
      <c r="E75" s="283" t="s">
        <v>48</v>
      </c>
      <c r="F75" s="283" t="s">
        <v>66</v>
      </c>
      <c r="G75" s="284">
        <v>50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06580863</v>
      </c>
      <c r="B76" s="311" t="str">
        <f t="shared" si="0"/>
        <v>09/07/2019</v>
      </c>
      <c r="C76" s="309" t="s">
        <v>70</v>
      </c>
      <c r="D76" s="283" t="s">
        <v>63</v>
      </c>
      <c r="E76" s="283" t="s">
        <v>48</v>
      </c>
      <c r="F76" s="283" t="s">
        <v>66</v>
      </c>
      <c r="G76" s="284">
        <v>40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06580863</v>
      </c>
      <c r="B77" s="311" t="str">
        <f t="shared" si="0"/>
        <v>09/07/2019</v>
      </c>
      <c r="C77" s="309" t="s">
        <v>72</v>
      </c>
      <c r="D77" s="283" t="s">
        <v>63</v>
      </c>
      <c r="E77" s="283" t="s">
        <v>43</v>
      </c>
      <c r="F77" s="283" t="s">
        <v>66</v>
      </c>
      <c r="G77" s="284">
        <v>40</v>
      </c>
      <c r="H77" s="283"/>
      <c r="I77" s="283">
        <v>3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54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06580863</v>
      </c>
      <c r="B88" s="330" t="str">
        <f>D26</f>
        <v>09/07/2019</v>
      </c>
      <c r="C88" s="284" t="s">
        <v>247</v>
      </c>
      <c r="D88" s="331" t="s">
        <v>248</v>
      </c>
      <c r="E88" s="284"/>
      <c r="F88" s="284">
        <v>1</v>
      </c>
      <c r="G88" s="284">
        <v>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06580863</v>
      </c>
      <c r="B89" s="311" t="str">
        <f>+B$88</f>
        <v>09/07/2019</v>
      </c>
      <c r="C89" s="284" t="s">
        <v>249</v>
      </c>
      <c r="D89" s="331" t="s">
        <v>250</v>
      </c>
      <c r="E89" s="284"/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06580863</v>
      </c>
      <c r="B90" s="311" t="str">
        <f t="shared" si="1"/>
        <v>09/07/2019</v>
      </c>
      <c r="C90" s="284" t="s">
        <v>251</v>
      </c>
      <c r="D90" s="331" t="s">
        <v>252</v>
      </c>
      <c r="E90" s="284">
        <v>2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06580863</v>
      </c>
      <c r="B91" s="311" t="str">
        <f t="shared" si="1"/>
        <v>09/07/2019</v>
      </c>
      <c r="C91" s="284" t="s">
        <v>253</v>
      </c>
      <c r="D91" s="331" t="s">
        <v>254</v>
      </c>
      <c r="E91" s="284">
        <v>1</v>
      </c>
      <c r="F91" s="284">
        <v>1</v>
      </c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06580863</v>
      </c>
      <c r="B92" s="311" t="str">
        <f t="shared" si="1"/>
        <v>09/07/2019</v>
      </c>
      <c r="C92" s="284" t="s">
        <v>255</v>
      </c>
      <c r="D92" s="331" t="s">
        <v>256</v>
      </c>
      <c r="E92" s="284"/>
      <c r="F92" s="284">
        <v>2</v>
      </c>
      <c r="G92" s="284">
        <v>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06580863</v>
      </c>
      <c r="B93" s="311" t="str">
        <f t="shared" si="1"/>
        <v>09/07/2019</v>
      </c>
      <c r="C93" s="284" t="s">
        <v>257</v>
      </c>
      <c r="D93" s="331" t="s">
        <v>258</v>
      </c>
      <c r="E93" s="284"/>
      <c r="F93" s="284">
        <v>2</v>
      </c>
      <c r="G93" s="284">
        <v>4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06580863</v>
      </c>
      <c r="B94" s="311" t="str">
        <f t="shared" si="1"/>
        <v>09/07/2019</v>
      </c>
      <c r="C94" s="284" t="s">
        <v>259</v>
      </c>
      <c r="D94" s="331" t="s">
        <v>260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06580863</v>
      </c>
      <c r="B95" s="311" t="str">
        <f t="shared" si="1"/>
        <v>09/07/2019</v>
      </c>
      <c r="C95" s="284" t="s">
        <v>261</v>
      </c>
      <c r="D95" s="331" t="s">
        <v>262</v>
      </c>
      <c r="E95" s="284">
        <v>6</v>
      </c>
      <c r="F95" s="284"/>
      <c r="G95" s="284">
        <v>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06580863</v>
      </c>
      <c r="B96" s="311" t="str">
        <f t="shared" si="1"/>
        <v>09/07/2019</v>
      </c>
      <c r="C96" s="284" t="s">
        <v>263</v>
      </c>
      <c r="D96" s="331" t="s">
        <v>264</v>
      </c>
      <c r="E96" s="284">
        <v>5</v>
      </c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06580863</v>
      </c>
      <c r="B97" s="311" t="str">
        <f t="shared" si="1"/>
        <v>09/07/2019</v>
      </c>
      <c r="C97" s="284" t="s">
        <v>265</v>
      </c>
      <c r="D97" s="331" t="s">
        <v>266</v>
      </c>
      <c r="E97" s="284">
        <v>9</v>
      </c>
      <c r="F97" s="284">
        <v>5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06580863</v>
      </c>
      <c r="B98" s="311" t="str">
        <f t="shared" si="1"/>
        <v>09/07/2019</v>
      </c>
      <c r="C98" s="284" t="s">
        <v>267</v>
      </c>
      <c r="D98" s="331" t="s">
        <v>268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06580863</v>
      </c>
      <c r="B99" s="311" t="str">
        <f t="shared" si="1"/>
        <v>09/07/2019</v>
      </c>
      <c r="C99" s="284" t="s">
        <v>269</v>
      </c>
      <c r="D99" s="331" t="s">
        <v>270</v>
      </c>
      <c r="E99" s="284"/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06580863</v>
      </c>
      <c r="B100" s="311" t="str">
        <f t="shared" si="1"/>
        <v>09/07/2019</v>
      </c>
      <c r="C100" s="284" t="s">
        <v>271</v>
      </c>
      <c r="D100" s="331" t="s">
        <v>272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06580863</v>
      </c>
      <c r="B101" s="311" t="str">
        <f t="shared" si="1"/>
        <v>09/07/2019</v>
      </c>
      <c r="C101" s="284" t="s">
        <v>273</v>
      </c>
      <c r="D101" s="331" t="s">
        <v>274</v>
      </c>
      <c r="E101" s="284">
        <v>526</v>
      </c>
      <c r="F101" s="284">
        <v>520</v>
      </c>
      <c r="G101" s="284">
        <v>592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06580863</v>
      </c>
      <c r="B102" s="311" t="str">
        <f t="shared" si="1"/>
        <v>09/07/2019</v>
      </c>
      <c r="C102" s="284" t="s">
        <v>275</v>
      </c>
      <c r="D102" s="331" t="s">
        <v>276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06580863</v>
      </c>
      <c r="B103" s="311" t="str">
        <f t="shared" si="1"/>
        <v>09/07/2019</v>
      </c>
      <c r="C103" s="284" t="s">
        <v>277</v>
      </c>
      <c r="D103" s="331" t="s">
        <v>278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06580863</v>
      </c>
      <c r="B104" s="311" t="str">
        <f t="shared" si="1"/>
        <v>09/07/2019</v>
      </c>
      <c r="C104" s="284" t="s">
        <v>279</v>
      </c>
      <c r="D104" s="331" t="s">
        <v>280</v>
      </c>
      <c r="E104" s="284">
        <v>15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06580863</v>
      </c>
      <c r="B105" s="311" t="str">
        <f t="shared" si="1"/>
        <v>09/07/2019</v>
      </c>
      <c r="C105" s="284" t="s">
        <v>281</v>
      </c>
      <c r="D105" s="331" t="s">
        <v>282</v>
      </c>
      <c r="E105" s="284">
        <v>2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06580863</v>
      </c>
      <c r="B106" s="311" t="str">
        <f t="shared" si="1"/>
        <v>09/07/2019</v>
      </c>
      <c r="C106" s="284" t="s">
        <v>283</v>
      </c>
      <c r="D106" s="331" t="s">
        <v>284</v>
      </c>
      <c r="E106" s="284">
        <v>3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06580863</v>
      </c>
      <c r="B107" s="311" t="str">
        <f t="shared" si="1"/>
        <v>09/07/2019</v>
      </c>
      <c r="C107" s="284" t="s">
        <v>285</v>
      </c>
      <c r="D107" s="331" t="s">
        <v>286</v>
      </c>
      <c r="E107" s="284">
        <v>2</v>
      </c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06580863</v>
      </c>
      <c r="B108" s="311" t="str">
        <f t="shared" si="1"/>
        <v>09/07/2019</v>
      </c>
      <c r="C108" s="284" t="s">
        <v>287</v>
      </c>
      <c r="D108" s="331" t="s">
        <v>288</v>
      </c>
      <c r="E108" s="284">
        <v>1</v>
      </c>
      <c r="F108" s="284"/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06580863</v>
      </c>
      <c r="B109" s="311" t="str">
        <f t="shared" si="1"/>
        <v>09/07/2019</v>
      </c>
      <c r="C109" s="284" t="s">
        <v>289</v>
      </c>
      <c r="D109" s="331" t="s">
        <v>290</v>
      </c>
      <c r="E109" s="284"/>
      <c r="F109" s="284"/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06580863</v>
      </c>
      <c r="B110" s="311" t="str">
        <f t="shared" si="1"/>
        <v>09/07/2019</v>
      </c>
      <c r="C110" s="284" t="s">
        <v>291</v>
      </c>
      <c r="D110" s="331" t="s">
        <v>292</v>
      </c>
      <c r="E110" s="284"/>
      <c r="F110" s="284"/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06580863</v>
      </c>
      <c r="B111" s="311" t="str">
        <f t="shared" si="1"/>
        <v>09/07/2019</v>
      </c>
      <c r="C111" s="284" t="s">
        <v>293</v>
      </c>
      <c r="D111" s="331" t="s">
        <v>294</v>
      </c>
      <c r="E111" s="284"/>
      <c r="F111" s="284">
        <v>2</v>
      </c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06580863</v>
      </c>
      <c r="B112" s="311" t="str">
        <f t="shared" si="1"/>
        <v>09/07/2019</v>
      </c>
      <c r="C112" s="284" t="s">
        <v>295</v>
      </c>
      <c r="D112" s="331" t="s">
        <v>296</v>
      </c>
      <c r="E112" s="284">
        <v>1089</v>
      </c>
      <c r="F112" s="284">
        <v>1363</v>
      </c>
      <c r="G112" s="284">
        <v>386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06580863</v>
      </c>
      <c r="B113" s="311" t="str">
        <f t="shared" si="1"/>
        <v>09/07/2019</v>
      </c>
      <c r="C113" s="284" t="s">
        <v>297</v>
      </c>
      <c r="D113" s="331" t="s">
        <v>298</v>
      </c>
      <c r="E113" s="284" t="s">
        <v>299</v>
      </c>
      <c r="F113" s="284"/>
      <c r="G113" s="284" t="s">
        <v>299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06580863</v>
      </c>
      <c r="B114" s="311" t="str">
        <f t="shared" si="1"/>
        <v>09/07/2019</v>
      </c>
      <c r="C114" s="284" t="s">
        <v>300</v>
      </c>
      <c r="D114" s="331" t="s">
        <v>301</v>
      </c>
      <c r="E114" s="284"/>
      <c r="F114" s="284">
        <v>2</v>
      </c>
      <c r="G114" s="284">
        <v>2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06580863</v>
      </c>
      <c r="B115" s="311" t="str">
        <f t="shared" si="1"/>
        <v>09/07/2019</v>
      </c>
      <c r="C115" s="284" t="s">
        <v>302</v>
      </c>
      <c r="D115" s="331" t="s">
        <v>303</v>
      </c>
      <c r="E115" s="284"/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06580863</v>
      </c>
      <c r="B116" s="311" t="str">
        <f t="shared" si="1"/>
        <v>09/07/2019</v>
      </c>
      <c r="C116" s="284" t="s">
        <v>304</v>
      </c>
      <c r="D116" s="331" t="s">
        <v>305</v>
      </c>
      <c r="E116" s="284">
        <v>4</v>
      </c>
      <c r="F116" s="284"/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06580863</v>
      </c>
      <c r="B117" s="311" t="str">
        <f t="shared" si="1"/>
        <v>09/07/2019</v>
      </c>
      <c r="C117" s="284" t="s">
        <v>306</v>
      </c>
      <c r="D117" s="331" t="s">
        <v>307</v>
      </c>
      <c r="E117" s="284">
        <v>1</v>
      </c>
      <c r="F117" s="284">
        <v>1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06580863</v>
      </c>
      <c r="B118" s="311" t="str">
        <f t="shared" si="1"/>
        <v>09/07/2019</v>
      </c>
      <c r="C118" s="284" t="s">
        <v>308</v>
      </c>
      <c r="D118" s="331" t="s">
        <v>309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06580863</v>
      </c>
      <c r="B119" s="311" t="str">
        <f t="shared" si="1"/>
        <v>09/07/2019</v>
      </c>
      <c r="C119" s="284" t="s">
        <v>310</v>
      </c>
      <c r="D119" s="331" t="s">
        <v>311</v>
      </c>
      <c r="E119" s="284"/>
      <c r="F119" s="284"/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06580863</v>
      </c>
      <c r="B120" s="311" t="str">
        <f t="shared" si="1"/>
        <v>09/07/2019</v>
      </c>
      <c r="C120" s="284" t="s">
        <v>312</v>
      </c>
      <c r="D120" s="331" t="s">
        <v>313</v>
      </c>
      <c r="E120" s="284">
        <v>3</v>
      </c>
      <c r="F120" s="284">
        <v>2</v>
      </c>
      <c r="G120" s="284">
        <v>1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06580863</v>
      </c>
      <c r="B121" s="311" t="str">
        <f t="shared" si="1"/>
        <v>09/07/2019</v>
      </c>
      <c r="C121" s="284" t="s">
        <v>314</v>
      </c>
      <c r="D121" s="331" t="s">
        <v>315</v>
      </c>
      <c r="E121" s="284">
        <v>15</v>
      </c>
      <c r="F121" s="284">
        <v>12</v>
      </c>
      <c r="G121" s="284">
        <v>10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06580863</v>
      </c>
      <c r="B122" s="311" t="str">
        <f t="shared" si="2"/>
        <v>09/07/2019</v>
      </c>
      <c r="C122" s="284" t="s">
        <v>316</v>
      </c>
      <c r="D122" s="331" t="s">
        <v>317</v>
      </c>
      <c r="E122" s="284"/>
      <c r="F122" s="284">
        <v>2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06580863</v>
      </c>
      <c r="B123" s="311" t="str">
        <f t="shared" si="2"/>
        <v>09/07/2019</v>
      </c>
      <c r="C123" s="284" t="s">
        <v>318</v>
      </c>
      <c r="D123" s="331" t="s">
        <v>319</v>
      </c>
      <c r="E123" s="284">
        <v>480</v>
      </c>
      <c r="F123" s="284">
        <v>1055</v>
      </c>
      <c r="G123" s="284">
        <v>418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06580863</v>
      </c>
      <c r="B124" s="311" t="str">
        <f t="shared" si="2"/>
        <v>09/07/2019</v>
      </c>
      <c r="C124" s="284" t="s">
        <v>320</v>
      </c>
      <c r="D124" s="331" t="s">
        <v>321</v>
      </c>
      <c r="E124" s="284">
        <v>2</v>
      </c>
      <c r="F124" s="284">
        <v>1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06580863</v>
      </c>
      <c r="B125" s="311" t="str">
        <f t="shared" si="2"/>
        <v>09/07/2019</v>
      </c>
      <c r="C125" s="284" t="s">
        <v>322</v>
      </c>
      <c r="D125" s="331" t="s">
        <v>323</v>
      </c>
      <c r="E125" s="284">
        <v>1</v>
      </c>
      <c r="F125" s="284">
        <v>2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06580863</v>
      </c>
      <c r="B126" s="311" t="str">
        <f t="shared" si="2"/>
        <v>09/07/2019</v>
      </c>
      <c r="C126" s="284" t="s">
        <v>324</v>
      </c>
      <c r="D126" s="331" t="s">
        <v>325</v>
      </c>
      <c r="E126" s="284">
        <v>1</v>
      </c>
      <c r="F126" s="284"/>
      <c r="G126" s="284">
        <v>2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06580863</v>
      </c>
      <c r="B127" s="311" t="str">
        <f t="shared" si="2"/>
        <v>09/07/2019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06580863</v>
      </c>
      <c r="B128" s="311" t="str">
        <f t="shared" si="2"/>
        <v>09/07/2019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06580863</v>
      </c>
      <c r="B129" s="311" t="str">
        <f t="shared" si="2"/>
        <v>09/07/2019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06580863</v>
      </c>
      <c r="B130" s="311" t="str">
        <f t="shared" si="2"/>
        <v>09/07/2019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06580863</v>
      </c>
      <c r="B131" s="311" t="str">
        <f t="shared" si="2"/>
        <v>09/07/2019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06580863</v>
      </c>
      <c r="B132" s="311" t="str">
        <f t="shared" si="2"/>
        <v>09/07/2019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06580863</v>
      </c>
      <c r="B133" s="311" t="str">
        <f t="shared" si="2"/>
        <v>09/07/2019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06580863</v>
      </c>
      <c r="B134" s="311" t="str">
        <f t="shared" si="2"/>
        <v>09/07/2019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06580863</v>
      </c>
      <c r="B135" s="311" t="str">
        <f t="shared" si="2"/>
        <v>09/07/2019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06580863</v>
      </c>
      <c r="B136" s="311" t="str">
        <f t="shared" si="2"/>
        <v>09/07/2019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06580863</v>
      </c>
      <c r="B137" s="311" t="str">
        <f t="shared" si="2"/>
        <v>09/07/2019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06580863</v>
      </c>
      <c r="B138" s="311" t="str">
        <f t="shared" si="2"/>
        <v>09/07/2019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06580863</v>
      </c>
      <c r="B139" s="311" t="str">
        <f t="shared" si="2"/>
        <v>09/07/2019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06580863</v>
      </c>
      <c r="B140" s="311" t="str">
        <f t="shared" si="2"/>
        <v>09/07/2019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06580863</v>
      </c>
      <c r="B141" s="311" t="str">
        <f t="shared" si="2"/>
        <v>09/07/2019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06580863</v>
      </c>
      <c r="B142" s="311" t="str">
        <f t="shared" si="2"/>
        <v>09/07/2019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06580863</v>
      </c>
      <c r="B143" s="311" t="str">
        <f t="shared" si="2"/>
        <v>09/07/2019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06580863</v>
      </c>
      <c r="B144" s="311" t="str">
        <f t="shared" si="2"/>
        <v>09/07/2019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06580863</v>
      </c>
      <c r="B145" s="311" t="str">
        <f t="shared" si="2"/>
        <v>09/07/2019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06580863</v>
      </c>
      <c r="B146" s="311" t="str">
        <f t="shared" si="2"/>
        <v>09/07/2019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06580863</v>
      </c>
      <c r="B147" s="311" t="str">
        <f t="shared" si="2"/>
        <v>09/07/2019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06580863</v>
      </c>
      <c r="B148" s="311" t="str">
        <f t="shared" si="2"/>
        <v>09/07/2019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06580863</v>
      </c>
      <c r="B149" s="311" t="str">
        <f t="shared" si="2"/>
        <v>09/07/2019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06580863</v>
      </c>
      <c r="B150" s="311" t="str">
        <f t="shared" si="2"/>
        <v>09/07/2019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06580863</v>
      </c>
      <c r="B151" s="311" t="str">
        <f t="shared" si="2"/>
        <v>09/07/2019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06580863</v>
      </c>
      <c r="B152" s="311" t="str">
        <f t="shared" si="2"/>
        <v>09/07/2019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06580863</v>
      </c>
      <c r="B153" s="311" t="str">
        <f t="shared" si="2"/>
        <v>09/07/2019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06580863</v>
      </c>
      <c r="B154" s="311" t="str">
        <f t="shared" si="3"/>
        <v>09/07/2019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06580863</v>
      </c>
      <c r="B155" s="311" t="str">
        <f t="shared" si="3"/>
        <v>09/07/2019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06580863</v>
      </c>
      <c r="B156" s="311" t="str">
        <f t="shared" si="3"/>
        <v>09/07/2019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06580863</v>
      </c>
      <c r="B157" s="311" t="str">
        <f t="shared" si="3"/>
        <v>09/07/2019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06580863</v>
      </c>
      <c r="B158" s="311" t="str">
        <f t="shared" si="3"/>
        <v>09/07/2019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06580863</v>
      </c>
      <c r="B159" s="311" t="str">
        <f t="shared" si="3"/>
        <v>09/07/2019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06580863</v>
      </c>
      <c r="B160" s="311" t="str">
        <f t="shared" si="3"/>
        <v>09/07/2019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06580863</v>
      </c>
      <c r="B161" s="311" t="str">
        <f t="shared" si="3"/>
        <v>09/07/2019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06580863</v>
      </c>
      <c r="B162" s="311" t="str">
        <f t="shared" si="3"/>
        <v>09/07/2019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06580863</v>
      </c>
      <c r="B163" s="311" t="str">
        <f t="shared" si="3"/>
        <v>09/07/2019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06580863</v>
      </c>
      <c r="B164" s="311" t="str">
        <f t="shared" si="3"/>
        <v>09/07/2019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06580863</v>
      </c>
      <c r="B165" s="311" t="str">
        <f t="shared" si="3"/>
        <v>09/07/2019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06580863</v>
      </c>
      <c r="B166" s="311" t="str">
        <f t="shared" si="3"/>
        <v>09/07/2019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06580863</v>
      </c>
      <c r="B167" s="311" t="str">
        <f t="shared" si="3"/>
        <v>09/07/2019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06580863</v>
      </c>
      <c r="B168" s="311" t="str">
        <f t="shared" si="3"/>
        <v>09/07/2019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06580863</v>
      </c>
      <c r="B169" s="311" t="str">
        <f t="shared" si="3"/>
        <v>09/07/2019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06580863</v>
      </c>
      <c r="B170" s="311" t="str">
        <f t="shared" si="3"/>
        <v>09/07/2019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06580863</v>
      </c>
      <c r="B171" s="311" t="str">
        <f t="shared" si="3"/>
        <v>09/07/2019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06580863</v>
      </c>
      <c r="B172" s="311" t="str">
        <f t="shared" si="3"/>
        <v>09/07/2019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06580863</v>
      </c>
      <c r="B173" s="311" t="str">
        <f t="shared" si="3"/>
        <v>09/07/2019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06580863</v>
      </c>
      <c r="B174" s="311" t="str">
        <f t="shared" si="3"/>
        <v>09/07/2019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06580863</v>
      </c>
      <c r="B175" s="311" t="str">
        <f t="shared" si="3"/>
        <v>09/07/2019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06580863</v>
      </c>
      <c r="B176" s="311" t="str">
        <f t="shared" si="3"/>
        <v>09/07/2019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06580863</v>
      </c>
      <c r="B177" s="311" t="str">
        <f t="shared" si="3"/>
        <v>09/07/2019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06580863</v>
      </c>
      <c r="B178" s="311" t="str">
        <f t="shared" si="3"/>
        <v>09/07/2019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06580863</v>
      </c>
      <c r="B179" s="311" t="str">
        <f t="shared" si="3"/>
        <v>09/07/2019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06580863</v>
      </c>
      <c r="B180" s="311" t="str">
        <f t="shared" si="3"/>
        <v>09/07/2019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06580863</v>
      </c>
      <c r="B181" s="311" t="str">
        <f t="shared" si="3"/>
        <v>09/07/2019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06580863</v>
      </c>
      <c r="B182" s="311" t="str">
        <f t="shared" si="3"/>
        <v>09/07/2019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06580863</v>
      </c>
      <c r="B183" s="311" t="str">
        <f t="shared" si="3"/>
        <v>09/07/2019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06580863</v>
      </c>
      <c r="B184" s="311" t="str">
        <f t="shared" si="3"/>
        <v>09/07/2019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06580863</v>
      </c>
      <c r="B185" s="311" t="str">
        <f t="shared" si="3"/>
        <v>09/07/2019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06580863</v>
      </c>
      <c r="B186" s="311" t="str">
        <f t="shared" si="4"/>
        <v>09/07/2019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06580863</v>
      </c>
      <c r="B187" s="311" t="str">
        <f t="shared" si="4"/>
        <v>09/07/2019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06580863</v>
      </c>
      <c r="B188" s="311" t="str">
        <f t="shared" si="4"/>
        <v>09/07/2019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06580863</v>
      </c>
      <c r="B189" s="311" t="str">
        <f t="shared" si="4"/>
        <v>09/07/2019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06580863</v>
      </c>
      <c r="B190" s="311" t="str">
        <f t="shared" si="4"/>
        <v>09/07/2019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06580863</v>
      </c>
      <c r="B191" s="311" t="str">
        <f t="shared" si="4"/>
        <v>09/07/2019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06580863</v>
      </c>
      <c r="B192" s="311" t="str">
        <f t="shared" si="4"/>
        <v>09/07/2019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06580863</v>
      </c>
      <c r="B193" s="311" t="str">
        <f t="shared" si="4"/>
        <v>09/07/2019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06580863</v>
      </c>
      <c r="B194" s="311" t="str">
        <f t="shared" si="4"/>
        <v>09/07/2019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06580863</v>
      </c>
      <c r="B195" s="311" t="str">
        <f t="shared" si="4"/>
        <v>09/07/2019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06580863</v>
      </c>
      <c r="B196" s="311" t="str">
        <f t="shared" si="4"/>
        <v>09/07/2019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06580863</v>
      </c>
      <c r="B197" s="311" t="str">
        <f t="shared" si="4"/>
        <v>09/07/2019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06580863</v>
      </c>
      <c r="B198" s="311" t="str">
        <f t="shared" si="4"/>
        <v>09/07/2019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06580863</v>
      </c>
      <c r="B199" s="311" t="str">
        <f t="shared" si="4"/>
        <v>09/07/2019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06580863</v>
      </c>
      <c r="B200" s="311" t="str">
        <f t="shared" si="4"/>
        <v>09/07/2019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06580863</v>
      </c>
      <c r="B201" s="311" t="str">
        <f t="shared" si="4"/>
        <v>09/07/2019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06580863</v>
      </c>
      <c r="B202" s="311" t="str">
        <f t="shared" si="4"/>
        <v>09/07/2019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06580863</v>
      </c>
      <c r="B203" s="311" t="str">
        <f t="shared" si="4"/>
        <v>09/07/2019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06580863</v>
      </c>
      <c r="B204" s="311" t="str">
        <f t="shared" si="4"/>
        <v>09/07/2019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06580863</v>
      </c>
      <c r="B205" s="311" t="str">
        <f t="shared" si="4"/>
        <v>09/07/2019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06580863</v>
      </c>
      <c r="B206" s="311" t="str">
        <f t="shared" si="4"/>
        <v>09/07/2019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06580863</v>
      </c>
      <c r="B207" s="311" t="str">
        <f t="shared" si="4"/>
        <v>09/07/2019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06580863</v>
      </c>
      <c r="B208" s="311" t="str">
        <f t="shared" si="4"/>
        <v>09/07/2019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06580863</v>
      </c>
      <c r="B209" s="311" t="str">
        <f t="shared" si="4"/>
        <v>09/07/2019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06580863</v>
      </c>
      <c r="B210" s="311" t="str">
        <f t="shared" si="4"/>
        <v>09/07/2019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06580863</v>
      </c>
      <c r="B211" s="311" t="str">
        <f t="shared" si="4"/>
        <v>09/07/2019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06580863</v>
      </c>
      <c r="B212" s="311" t="str">
        <f t="shared" si="4"/>
        <v>09/07/2019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06580863</v>
      </c>
      <c r="B213" s="311" t="str">
        <f t="shared" si="4"/>
        <v>09/07/2019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06580863</v>
      </c>
      <c r="B214" s="311" t="str">
        <f t="shared" si="4"/>
        <v>09/07/2019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06580863</v>
      </c>
      <c r="B215" s="311" t="str">
        <f t="shared" si="4"/>
        <v>09/07/2019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06580863</v>
      </c>
      <c r="B216" s="311" t="str">
        <f t="shared" si="4"/>
        <v>09/07/2019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06580863</v>
      </c>
      <c r="B217" s="311" t="str">
        <f t="shared" si="4"/>
        <v>09/07/2019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06580863</v>
      </c>
      <c r="B218" s="311" t="str">
        <f t="shared" si="5"/>
        <v>09/07/2019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06580863</v>
      </c>
      <c r="B219" s="311" t="str">
        <f t="shared" si="5"/>
        <v>09/07/2019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06580863</v>
      </c>
      <c r="B220" s="311" t="str">
        <f t="shared" si="5"/>
        <v>09/07/2019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06580863</v>
      </c>
      <c r="B221" s="311" t="str">
        <f t="shared" si="5"/>
        <v>09/07/2019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06580863</v>
      </c>
      <c r="B222" s="311" t="str">
        <f t="shared" si="5"/>
        <v>09/07/2019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06580863</v>
      </c>
      <c r="B223" s="311" t="str">
        <f t="shared" si="5"/>
        <v>09/07/2019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06580863</v>
      </c>
      <c r="B224" s="311" t="str">
        <f t="shared" si="5"/>
        <v>09/07/2019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06580863</v>
      </c>
      <c r="B225" s="311" t="str">
        <f t="shared" si="5"/>
        <v>09/07/2019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06580863</v>
      </c>
      <c r="B226" s="311" t="str">
        <f t="shared" si="5"/>
        <v>09/07/2019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06580863</v>
      </c>
      <c r="B227" s="311" t="str">
        <f t="shared" si="5"/>
        <v>09/07/2019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06580863</v>
      </c>
      <c r="B228" s="311" t="str">
        <f t="shared" si="5"/>
        <v>09/07/2019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06580863</v>
      </c>
      <c r="B229" s="311" t="str">
        <f t="shared" si="5"/>
        <v>09/07/2019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06580863</v>
      </c>
      <c r="B230" s="311" t="str">
        <f t="shared" si="5"/>
        <v>09/07/2019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06580863</v>
      </c>
      <c r="B231" s="311" t="str">
        <f t="shared" si="5"/>
        <v>09/07/2019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06580863</v>
      </c>
      <c r="B232" s="311" t="str">
        <f t="shared" si="5"/>
        <v>09/07/2019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06580863</v>
      </c>
      <c r="B233" s="311" t="str">
        <f t="shared" si="5"/>
        <v>09/07/2019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06580863</v>
      </c>
      <c r="B234" s="311" t="str">
        <f t="shared" si="5"/>
        <v>09/07/2019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06580863</v>
      </c>
      <c r="B235" s="311" t="str">
        <f t="shared" si="5"/>
        <v>09/07/2019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06580863</v>
      </c>
      <c r="B236" s="311" t="str">
        <f t="shared" si="5"/>
        <v>09/07/2019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06580863</v>
      </c>
      <c r="B237" s="311" t="str">
        <f t="shared" si="5"/>
        <v>09/07/2019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06580863</v>
      </c>
      <c r="B238" s="311" t="str">
        <f t="shared" si="5"/>
        <v>09/07/2019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06580863</v>
      </c>
      <c r="B239" s="311" t="str">
        <f t="shared" si="5"/>
        <v>09/07/2019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06580863</v>
      </c>
      <c r="B240" s="311" t="str">
        <f t="shared" si="5"/>
        <v>09/07/2019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06580863</v>
      </c>
      <c r="B241" s="311" t="str">
        <f t="shared" si="5"/>
        <v>09/07/2019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06580863</v>
      </c>
      <c r="B242" s="311" t="str">
        <f t="shared" si="5"/>
        <v>09/07/2019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06580863</v>
      </c>
      <c r="B243" s="311" t="str">
        <f t="shared" si="5"/>
        <v>09/07/2019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75EE2185-5A39-4FB4-8985-37CF35148BF5}">
      <formula1>$T$2:$T$3</formula1>
    </dataValidation>
    <dataValidation type="list" allowBlank="1" showErrorMessage="1" errorTitle="Bocal de regroupement" sqref="F78" xr:uid="{240C07B4-C5A1-43BE-8886-B4AF3469B74E}">
      <formula1>#REF!</formula1>
    </dataValidation>
    <dataValidation type="list" allowBlank="1" showErrorMessage="1" errorTitle="Abondance végétation de 0 à 5" sqref="K78" xr:uid="{61F31AFC-70B0-4582-8F3D-A61065942783}">
      <formula1>#REF!</formula1>
    </dataValidation>
    <dataValidation type="list" allowBlank="1" showErrorMessage="1" errorTitle="Intensité du comatage de 0 à 5" sqref="H78" xr:uid="{804A7F40-5CD2-485C-8A0C-8DC97ACF8AA0}">
      <formula1>#REF!</formula1>
    </dataValidation>
    <dataValidation type="list" allowBlank="1" showErrorMessage="1" errorTitle="Codage SANDRE svp" sqref="E78" xr:uid="{E4E1A93E-F6B0-487A-B13D-C27E3C5CC2F6}">
      <formula1>#REF!</formula1>
    </dataValidation>
    <dataValidation type="list" allowBlank="1" showInputMessage="1" showErrorMessage="1" sqref="D78 IV67:IV78" xr:uid="{C2423654-C2CA-4DB2-9AC2-33C7593AC2DB}">
      <formula1>#REF!</formula1>
    </dataValidation>
    <dataValidation type="list" allowBlank="1" errorTitle="Codage SANDRE svp" sqref="E66:E77" xr:uid="{5AEBB34C-62C3-421F-BCEF-469D43ACDC09}">
      <formula1>"N1, N3, N5 , N6"</formula1>
    </dataValidation>
    <dataValidation type="list" allowBlank="1" showInputMessage="1" sqref="D67:D77" xr:uid="{92598D9D-E287-47FE-8CC8-B6B580D726F3}">
      <formula1>"S1, S2, S3, S9, S10, S11, S18, S24, S25, S28, S29, S30"</formula1>
    </dataValidation>
    <dataValidation allowBlank="1" showErrorMessage="1" errorTitle="Altitude en mètres" sqref="K23:N23" xr:uid="{D8D3096D-1FB9-4948-9A3E-B55B94D1DDE7}"/>
    <dataValidation type="list" allowBlank="1" errorTitle="Bocal de regroupement" sqref="F66:F77" xr:uid="{9D7CA615-7145-4CA6-AF20-05AAA74A6F5A}">
      <formula1>"PhA , PhB, PhC"</formula1>
    </dataValidation>
    <dataValidation type="list" allowBlank="1" errorTitle="Intensité du comatage de 0 à 5" sqref="H66:H77" xr:uid="{033D19CA-2340-4A9A-BE2E-63C7C5BCCFFB}">
      <formula1>"0, 1, 2, 3, 4, 5"</formula1>
    </dataValidation>
    <dataValidation type="list" allowBlank="1" errorTitle="Stabilité ou non du substrat" sqref="I66:I77" xr:uid="{7ACE97BC-3CB8-4FD5-8325-231A1DC5DE56}">
      <formula1>"stable , moyennement stable , instable"</formula1>
    </dataValidation>
    <dataValidation type="list" allowBlank="1" errorTitle="Abondance végétation de 0 à 5" sqref="K66:K77" xr:uid="{EE3BAFDE-3B82-4328-AAC0-82A6829AED2E}">
      <formula1>"0, 1, 2, 3, 4, 5"</formula1>
    </dataValidation>
    <dataValidation type="list" allowBlank="1" errorTitle="Choisir une des 4 catégories" error="Vous devez indiquer une des 4 catégories de la liste déroulante" sqref="I39:I50" xr:uid="{8D14B7D4-EC31-4BBA-B80B-9C8E3FF55336}">
      <formula1>"D, M, MNR, P"</formula1>
    </dataValidation>
    <dataValidation type="list" allowBlank="1" sqref="D66" xr:uid="{E068879D-5165-4050-AA9C-4170F22AFCD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42249D0-0BB0-4EBC-8F15-59993E79F50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E005E32-7EC1-454D-AB91-1BC9E9C27E4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6F20199-F990-4970-B862-907EDAFDEF9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BE15444-A32A-42BD-9D2A-E4646FA9D30C}">
      <formula1>1</formula1>
      <formula2>3</formula2>
    </dataValidation>
    <dataValidation allowBlank="1" showErrorMessage="1" promptTitle="ATTENTION" prompt="en Lambert II étendu" sqref="G23 E27:E28" xr:uid="{9B38A8BB-924D-4353-9FEE-7BED1EDBC3BC}"/>
    <dataValidation type="textLength" allowBlank="1" showInputMessage="1" showErrorMessage="1" sqref="A41:E41 IS42:IV42" xr:uid="{E7D749AE-C08C-49B9-B8E0-DA467FBE4D5A}">
      <formula1>0</formula1>
      <formula2>50</formula2>
    </dataValidation>
    <dataValidation type="whole" allowBlank="1" showErrorMessage="1" errorTitle="Altitude en mètres" sqref="I23:I28" xr:uid="{C1626561-6CB2-47DB-BED6-CB4793C279A8}">
      <formula1>0</formula1>
      <formula2>4000</formula2>
    </dataValidation>
    <dataValidation type="decimal" allowBlank="1" showErrorMessage="1" errorTitle="Recouvrement en % de 0 à 100" sqref="H39:H50" xr:uid="{F4F5926E-EB52-4932-99F4-3D6DA584ADB0}">
      <formula1>0</formula1>
      <formula2>100</formula2>
    </dataValidation>
    <dataValidation type="textLength" operator="equal" allowBlank="1" showErrorMessage="1" errorTitle="Code INSEE selon le type 00000" sqref="F23" xr:uid="{3F806C24-4B80-4A2E-B931-EBA800868148}">
      <formula1>5</formula1>
      <formula2>0</formula2>
    </dataValidation>
    <dataValidation type="date" allowBlank="1" showErrorMessage="1" errorTitle="Date du prélèvement (jj/mm/aaaa)" sqref="IV40" xr:uid="{46AFDF8B-1078-45A0-9846-7DB0497999EC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2020-04-17T06:34:22Z</dcterms:created>
  <dcterms:modified xsi:type="dcterms:W3CDTF">2020-04-17T06:34:24Z</dcterms:modified>
</cp:coreProperties>
</file>