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OUBUI\19013_OUBUI_exports\"/>
    </mc:Choice>
  </mc:AlternateContent>
  <xr:revisionPtr revIDLastSave="0" documentId="13_ncr:1_{45B2E243-1DBF-4523-AEA4-0D6E03B04701}" xr6:coauthVersionLast="45" xr6:coauthVersionMax="45" xr10:uidLastSave="{00000000-0000-0000-0000-000000000000}"/>
  <bookViews>
    <workbookView xWindow="-28920" yWindow="-120" windowWidth="29040" windowHeight="15840" xr2:uid="{6AD4D8F9-83A3-45E9-9E83-52E4DD81E87C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B240" i="2" s="1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69" i="2"/>
  <c r="A67" i="2"/>
  <c r="A70" i="2"/>
  <c r="A7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77" i="2"/>
  <c r="B75" i="2"/>
  <c r="B73" i="2"/>
  <c r="B71" i="2"/>
  <c r="B69" i="2"/>
  <c r="B67" i="2"/>
  <c r="B70" i="2"/>
  <c r="B74" i="2"/>
  <c r="B96" i="2"/>
  <c r="B104" i="2"/>
  <c r="B120" i="2"/>
  <c r="B128" i="2"/>
  <c r="B136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100" i="2"/>
  <c r="B108" i="2"/>
  <c r="B112" i="2"/>
  <c r="B116" i="2"/>
  <c r="B124" i="2"/>
  <c r="B132" i="2"/>
  <c r="B140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<sst xmlns="http://schemas.openxmlformats.org/spreadsheetml/2006/main" count="668" uniqueCount="355">
  <si>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</si>
  <si>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</si>
  <si>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</si>
  <si>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</si>
  <si>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</si>
  <si>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</si>
  <si>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</si>
  <si>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</si>
  <si>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</si>
  <si>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</si>
  <si>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</si>
  <si>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</si>
  <si>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</si>
  <si>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OUVEZE (26-84)</t>
  </si>
  <si>
    <t>OUVEZE A BUIS-LES-BARONNIES 3</t>
  </si>
  <si>
    <t>17/06/2019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</si>
  <si>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</si>
  <si>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</si>
  <si>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</si>
  <si>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</si>
  <si>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</si>
  <si>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</si>
  <si>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</si>
  <si>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</si>
  <si>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</si>
  <si>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</si>
  <si>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</si>
  <si>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</si>
  <si>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</si>
  <si>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</si>
  <si>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</si>
  <si>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</si>
  <si>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</si>
  <si>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</si>
  <si>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</si>
  <si>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</si>
  <si>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</si>
  <si>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</si>
  <si>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</si>
  <si>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</si>
  <si>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</si>
  <si>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</si>
  <si>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</si>
  <si>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</si>
  <si>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</si>
  <si>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</si>
  <si>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</si>
  <si>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P3</t>
  </si>
  <si>
    <t>S9</t>
  </si>
  <si>
    <t>N3</t>
  </si>
  <si>
    <t>P4</t>
  </si>
  <si>
    <t>S10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</si>
  <si>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</si>
  <si>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</si>
  <si>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</si>
  <si>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</si>
  <si>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</si>
  <si>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</si>
  <si>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N5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</si>
  <si>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</si>
  <si>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</si>
  <si>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</si>
  <si>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</si>
  <si>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</si>
  <si>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</si>
  <si>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</si>
  <si>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</si>
  <si>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</si>
  <si>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</si>
  <si>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</si>
  <si>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</si>
  <si>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t>N6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</si>
  <si>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</si>
  <si>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</si>
  <si>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</si>
  <si>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</si>
  <si>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</si>
  <si>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</si>
  <si>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</si>
  <si>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</si>
  <si>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</si>
  <si>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</si>
  <si>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</si>
  <si>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</si>
  <si>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</si>
  <si>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</si>
  <si>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</si>
  <si>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</si>
  <si>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</si>
  <si>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</si>
  <si>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</si>
  <si>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</si>
  <si>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</si>
  <si>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</si>
  <si>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</si>
  <si>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</si>
  <si>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</si>
  <si>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</si>
  <si>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</si>
  <si>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</si>
  <si>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</si>
  <si>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</si>
  <si>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</si>
  <si>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</si>
  <si>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</si>
  <si>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</si>
  <si>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</si>
  <si>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</si>
  <si>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</si>
  <si>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</si>
  <si>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</si>
  <si>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</si>
  <si>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</si>
  <si>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</si>
  <si>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</si>
  <si>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</si>
  <si>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</si>
  <si>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</si>
  <si>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</si>
  <si>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</si>
  <si>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</si>
  <si>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</si>
  <si>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</si>
  <si>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</si>
  <si>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</si>
  <si>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</si>
  <si>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</si>
  <si>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</si>
  <si>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P12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</si>
  <si>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</si>
  <si>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</si>
  <si>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</si>
  <si>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</si>
  <si>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</si>
  <si>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</si>
  <si>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</si>
  <si>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</si>
  <si>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</si>
  <si>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</si>
  <si>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</si>
  <si>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</si>
  <si>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</si>
  <si>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</si>
  <si>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</si>
  <si>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</si>
  <si>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</si>
  <si>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</si>
  <si>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</si>
  <si>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</si>
  <si>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</si>
  <si>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</si>
  <si>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</si>
  <si>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</si>
  <si>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</si>
  <si>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</si>
  <si>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</si>
  <si>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</si>
  <si>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</si>
  <si>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</si>
  <si>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</si>
  <si>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</si>
  <si>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</si>
  <si>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</si>
  <si>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</si>
  <si>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</si>
  <si>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</si>
  <si>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</si>
  <si>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</si>
  <si>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</si>
  <si>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</si>
  <si>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</si>
  <si>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</si>
  <si>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</si>
  <si>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</si>
  <si>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</si>
  <si>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</si>
  <si>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</si>
  <si>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</si>
  <si>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</si>
  <si>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</si>
  <si>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</si>
  <si>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</si>
  <si>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</si>
  <si>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</si>
  <si>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</si>
  <si>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</si>
  <si>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</si>
  <si>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</si>
  <si>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</si>
  <si>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</si>
  <si>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</si>
  <si>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</si>
  <si>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</si>
  <si>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</si>
  <si>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</si>
  <si>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</si>
  <si>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06580901</t>
  </si>
  <si>
    <t>BUIS LES BARONNIES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</si>
  <si>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</si>
  <si>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</si>
  <si>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</si>
  <si>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</si>
  <si>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</si>
  <si>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</si>
  <si>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TP7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</si>
  <si>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</si>
  <si>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</si>
  <si>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</si>
  <si>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</si>
  <si>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</si>
  <si>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</si>
  <si>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</si>
  <si>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</si>
  <si>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</si>
  <si>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</si>
  <si>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</si>
  <si>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</si>
  <si>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</si>
  <si>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</si>
  <si>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</si>
  <si>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</si>
  <si>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</si>
  <si>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</si>
  <si>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</si>
  <si>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</si>
  <si>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</si>
  <si>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</si>
  <si>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</si>
  <si>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</si>
  <si>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</si>
  <si>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</si>
  <si>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</si>
  <si>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</si>
  <si>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</si>
  <si>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</si>
  <si>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</si>
  <si>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</si>
  <si>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</si>
  <si>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</si>
  <si>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</si>
  <si>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</si>
  <si>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</si>
  <si>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</si>
  <si>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</si>
  <si>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</si>
  <si>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</si>
  <si>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Leuctridae</t>
  </si>
  <si>
    <t>66</t>
  </si>
  <si>
    <t>Leuctra</t>
  </si>
  <si>
    <t>69</t>
  </si>
  <si>
    <t>Leuctra geniculata</t>
  </si>
  <si>
    <t>33830</t>
  </si>
  <si>
    <t>Perlidae</t>
  </si>
  <si>
    <t>155</t>
  </si>
  <si>
    <t>Hydropsychidae</t>
  </si>
  <si>
    <t>211</t>
  </si>
  <si>
    <t>Hydropsyche</t>
  </si>
  <si>
    <t>212</t>
  </si>
  <si>
    <t>Hydroptila</t>
  </si>
  <si>
    <t>200</t>
  </si>
  <si>
    <t>Athripsodes</t>
  </si>
  <si>
    <t>311</t>
  </si>
  <si>
    <t>Rhyacophila</t>
  </si>
  <si>
    <t>183</t>
  </si>
  <si>
    <t>Baetidae</t>
  </si>
  <si>
    <t>363</t>
  </si>
  <si>
    <t>Acentrella</t>
  </si>
  <si>
    <t>5151</t>
  </si>
  <si>
    <t>Baetis</t>
  </si>
  <si>
    <t>364</t>
  </si>
  <si>
    <t>Procloeon</t>
  </si>
  <si>
    <t>390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</si>
  <si>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</si>
  <si>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</si>
  <si>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</si>
  <si>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</si>
  <si>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</si>
  <si>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</si>
  <si>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</si>
  <si>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</si>
  <si>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Oligoneuriella</t>
  </si>
  <si>
    <t>394</t>
  </si>
  <si>
    <t>Dryopidae</t>
  </si>
  <si>
    <t>610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</si>
  <si>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</si>
  <si>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</si>
  <si>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</si>
  <si>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</si>
  <si>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</si>
  <si>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</si>
  <si>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</si>
  <si>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</si>
  <si>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Normandia</t>
  </si>
  <si>
    <t>624</t>
  </si>
  <si>
    <t>Riolus</t>
  </si>
  <si>
    <t>625</t>
  </si>
  <si>
    <t>Stenelmis</t>
  </si>
  <si>
    <t>617</t>
  </si>
  <si>
    <t>Anthomyidae</t>
  </si>
  <si>
    <t>847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</si>
  <si>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</si>
  <si>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</si>
  <si>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</si>
  <si>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</si>
  <si>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</si>
  <si>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</si>
  <si>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</si>
  <si>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</si>
  <si>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</si>
  <si>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</si>
  <si>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</si>
  <si>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</si>
  <si>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</si>
  <si>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</si>
  <si>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</si>
  <si>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</si>
  <si>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</si>
  <si>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</si>
  <si>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Tipulidae</t>
  </si>
  <si>
    <t>753</t>
  </si>
  <si>
    <t>Boyeria</t>
  </si>
  <si>
    <t>670</t>
  </si>
  <si>
    <t>Calopteryx</t>
  </si>
  <si>
    <t>650</t>
  </si>
  <si>
    <t>Cordulegaster</t>
  </si>
  <si>
    <t>687</t>
  </si>
  <si>
    <t>Gomphidae</t>
  </si>
  <si>
    <t>678</t>
  </si>
  <si>
    <t>Onychogomphus</t>
  </si>
  <si>
    <t>682</t>
  </si>
  <si>
    <t>Platycnemis</t>
  </si>
  <si>
    <t>657</t>
  </si>
  <si>
    <t>Gammaridae</t>
  </si>
  <si>
    <t>887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</si>
  <si>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</si>
  <si>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</si>
  <si>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</si>
  <si>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</si>
  <si>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</si>
  <si>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</si>
  <si>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</si>
  <si>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</si>
  <si>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</si>
  <si>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Sphaeriidae</t>
  </si>
  <si>
    <t>1042</t>
  </si>
  <si>
    <t>OLIGOCHAETA</t>
  </si>
  <si>
    <t>933</t>
  </si>
  <si>
    <t>Tricladida</t>
  </si>
  <si>
    <t>1054</t>
  </si>
  <si>
    <t>Dugesiidae</t>
  </si>
  <si>
    <t>1055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</si>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</sst>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69639242-7CBF-4906-BF5D-1CCD3C1F6073}"/>
    <cellStyle name="Normal_résultats" xfId="1" xr:uid="{67A37D37-A7ED-48D7-A9EB-8EEEE789C5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OUBUI/19013_OUBUI_17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OUBUI</v>
          </cell>
          <cell r="L5">
            <v>43633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512F4-5E3E-47D0-900D-D59B7EA2EBD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6580901</v>
      </c>
      <c r="B6" s="27" t="s">
        <v>13</v>
      </c>
      <c r="C6" s="27" t="s">
        <v>14</v>
      </c>
      <c r="D6" s="28" t="s">
        <v>15</v>
      </c>
      <c r="E6" s="27">
        <v>881361.84084939619</v>
      </c>
      <c r="F6" s="27">
        <v>6355163.1836018367</v>
      </c>
      <c r="G6" s="27">
        <v>881152.95013438689</v>
      </c>
      <c r="H6" s="29">
        <v>6355096.045900465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13.6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245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8.1333333333333329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1992.6666666666665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99.633333333333326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49</v>
      </c>
      <c r="M23" s="82" t="s">
        <v>55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62</v>
      </c>
      <c r="L25" s="82" t="s">
        <v>58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58</v>
      </c>
      <c r="M26" s="82" t="s">
        <v>55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54</v>
      </c>
      <c r="L27" s="82" t="s">
        <v>43</v>
      </c>
      <c r="M27" s="82" t="s">
        <v>68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54</v>
      </c>
      <c r="L28" s="82" t="s">
        <v>71</v>
      </c>
      <c r="M28" s="82" t="s">
        <v>68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54</v>
      </c>
      <c r="L29" s="82" t="s">
        <v>49</v>
      </c>
      <c r="M29" s="82" t="s">
        <v>68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54</v>
      </c>
      <c r="L30" s="103" t="s">
        <v>58</v>
      </c>
      <c r="M30" s="103" t="s">
        <v>68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43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49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58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71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71</v>
      </c>
      <c r="J46" s="127"/>
      <c r="K46" s="128" t="s">
        <v>58</v>
      </c>
      <c r="L46" s="129"/>
      <c r="M46" s="128" t="s">
        <v>49</v>
      </c>
      <c r="N46" s="129"/>
      <c r="O46" s="128" t="s">
        <v>43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115</v>
      </c>
      <c r="D51" s="163">
        <v>11</v>
      </c>
      <c r="E51" s="163"/>
      <c r="F51" s="164" t="s">
        <v>116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117</v>
      </c>
      <c r="B52" s="169" t="s">
        <v>118</v>
      </c>
      <c r="C52" s="170" t="s">
        <v>119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120</v>
      </c>
      <c r="B53" s="169" t="s">
        <v>121</v>
      </c>
      <c r="C53" s="170" t="s">
        <v>42</v>
      </c>
      <c r="D53" s="171">
        <v>9</v>
      </c>
      <c r="E53" s="171">
        <v>1</v>
      </c>
      <c r="F53" s="172" t="s">
        <v>122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123</v>
      </c>
      <c r="B54" s="169" t="s">
        <v>124</v>
      </c>
      <c r="C54" s="176" t="s">
        <v>46</v>
      </c>
      <c r="D54" s="171">
        <v>8</v>
      </c>
      <c r="E54" s="171">
        <v>1</v>
      </c>
      <c r="F54" s="172" t="s">
        <v>122</v>
      </c>
      <c r="G54" s="173"/>
      <c r="H54" s="156"/>
      <c r="I54" s="173"/>
      <c r="J54" s="173"/>
      <c r="K54" s="174"/>
      <c r="L54" s="175"/>
      <c r="M54" s="174"/>
      <c r="N54" s="175">
        <v>1</v>
      </c>
      <c r="O54" s="174" t="s">
        <v>45</v>
      </c>
      <c r="P54" s="175">
        <v>2</v>
      </c>
      <c r="Q54" s="173">
        <v>1</v>
      </c>
    </row>
    <row r="55" spans="1:256" ht="33.75">
      <c r="A55" s="168" t="s">
        <v>125</v>
      </c>
      <c r="B55" s="169" t="s">
        <v>126</v>
      </c>
      <c r="C55" s="176" t="s">
        <v>54</v>
      </c>
      <c r="D55" s="171">
        <v>7</v>
      </c>
      <c r="E55" s="171">
        <v>83</v>
      </c>
      <c r="F55" s="172" t="s">
        <v>127</v>
      </c>
      <c r="G55" s="173"/>
      <c r="H55" s="156"/>
      <c r="I55" s="173" t="s">
        <v>70</v>
      </c>
      <c r="J55" s="173">
        <v>1</v>
      </c>
      <c r="K55" s="174" t="s">
        <v>128</v>
      </c>
      <c r="L55" s="175">
        <v>3</v>
      </c>
      <c r="M55" s="174" t="s">
        <v>129</v>
      </c>
      <c r="N55" s="175">
        <v>4</v>
      </c>
      <c r="O55" s="174" t="s">
        <v>67</v>
      </c>
      <c r="P55" s="175">
        <v>2</v>
      </c>
      <c r="Q55" s="173">
        <v>6</v>
      </c>
    </row>
    <row r="56" spans="1:256" ht="33.75">
      <c r="A56" s="168" t="s">
        <v>130</v>
      </c>
      <c r="B56" s="169" t="s">
        <v>131</v>
      </c>
      <c r="C56" s="176" t="s">
        <v>62</v>
      </c>
      <c r="D56" s="171">
        <v>6</v>
      </c>
      <c r="E56" s="171">
        <v>6</v>
      </c>
      <c r="F56" s="172" t="s">
        <v>127</v>
      </c>
      <c r="G56" s="173"/>
      <c r="H56" s="156"/>
      <c r="I56" s="173"/>
      <c r="J56" s="173"/>
      <c r="K56" s="174" t="s">
        <v>61</v>
      </c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132</v>
      </c>
      <c r="B57" s="169" t="s">
        <v>133</v>
      </c>
      <c r="C57" s="170" t="s">
        <v>48</v>
      </c>
      <c r="D57" s="171">
        <v>5</v>
      </c>
      <c r="E57" s="171">
        <v>1</v>
      </c>
      <c r="F57" s="172" t="s">
        <v>122</v>
      </c>
      <c r="G57" s="173"/>
      <c r="H57" s="156"/>
      <c r="I57" s="173"/>
      <c r="J57" s="173"/>
      <c r="K57" s="174"/>
      <c r="L57" s="175"/>
      <c r="M57" s="174" t="s">
        <v>47</v>
      </c>
      <c r="N57" s="175">
        <v>1</v>
      </c>
      <c r="O57" s="174"/>
      <c r="P57" s="175"/>
      <c r="Q57" s="173">
        <v>1</v>
      </c>
    </row>
    <row r="58" spans="1:256" ht="22.5">
      <c r="A58" s="168" t="s">
        <v>134</v>
      </c>
      <c r="B58" s="169" t="s">
        <v>135</v>
      </c>
      <c r="C58" s="170" t="s">
        <v>51</v>
      </c>
      <c r="D58" s="171">
        <v>4</v>
      </c>
      <c r="E58" s="171">
        <v>1</v>
      </c>
      <c r="F58" s="172" t="s">
        <v>122</v>
      </c>
      <c r="G58" s="173"/>
      <c r="H58" s="156"/>
      <c r="I58" s="173"/>
      <c r="J58" s="173"/>
      <c r="K58" s="174"/>
      <c r="L58" s="175"/>
      <c r="M58" s="174"/>
      <c r="N58" s="175"/>
      <c r="O58" s="174" t="s">
        <v>50</v>
      </c>
      <c r="P58" s="175">
        <v>1</v>
      </c>
      <c r="Q58" s="173">
        <v>1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1</v>
      </c>
      <c r="F60" s="172" t="s">
        <v>122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65</v>
      </c>
      <c r="D62" s="180">
        <v>0</v>
      </c>
      <c r="E62" s="180">
        <v>6</v>
      </c>
      <c r="F62" s="181" t="s">
        <v>127</v>
      </c>
      <c r="G62" s="182"/>
      <c r="H62" s="156"/>
      <c r="I62" s="182"/>
      <c r="J62" s="182"/>
      <c r="K62" s="183" t="s">
        <v>64</v>
      </c>
      <c r="L62" s="184">
        <v>3</v>
      </c>
      <c r="M62" s="183"/>
      <c r="N62" s="184">
        <v>2</v>
      </c>
      <c r="O62" s="183"/>
      <c r="P62" s="184">
        <v>1</v>
      </c>
      <c r="Q62" s="182">
        <v>1</v>
      </c>
    </row>
    <row r="63" spans="1:256" ht="27.75" customHeight="1" thickBot="1">
      <c r="H63" s="185" t="s">
        <v>113</v>
      </c>
      <c r="I63" s="186">
        <v>1</v>
      </c>
      <c r="J63" s="187"/>
      <c r="K63" s="186">
        <v>4</v>
      </c>
      <c r="L63" s="187"/>
      <c r="M63" s="186">
        <v>3</v>
      </c>
      <c r="N63" s="187"/>
      <c r="O63" s="186">
        <v>4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A9FAC54-C739-485A-8204-CC24F0404F7B}">
      <formula1>0</formula1>
      <formula2>50</formula2>
    </dataValidation>
    <dataValidation type="date" allowBlank="1" showErrorMessage="1" errorTitle="Date du prélèvement (jj/mm/aaaa)" sqref="D6:H6" xr:uid="{0D7B2287-D20D-464C-BE8C-AB52D7813A7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C3C89-2904-4103-8B46-9E833864C2CC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26063</v>
      </c>
      <c r="G23" s="235">
        <v>881618</v>
      </c>
      <c r="H23" s="235">
        <v>6355440</v>
      </c>
      <c r="I23" s="235">
        <v>367</v>
      </c>
      <c r="J23" s="235" t="s">
        <v>198</v>
      </c>
      <c r="K23" s="234">
        <v>881361.84084939619</v>
      </c>
      <c r="L23" s="234">
        <v>6355163.1836018367</v>
      </c>
      <c r="M23" s="234">
        <v>881152.95013438689</v>
      </c>
      <c r="N23" s="234">
        <v>6355096.045900465</v>
      </c>
      <c r="O23" s="235">
        <v>13.6</v>
      </c>
      <c r="P23" s="235">
        <v>245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OUBUI_2019-06-17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80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06580901</v>
      </c>
      <c r="B39" s="278" t="str">
        <f>C23</f>
        <v>OUVEZE (26-84)</v>
      </c>
      <c r="C39" s="278" t="str">
        <f>D23</f>
        <v>OUVEZE A BUIS-LES-BARONNIES 3</v>
      </c>
      <c r="D39" s="279" t="str">
        <f>D26</f>
        <v>17/06/2019</v>
      </c>
      <c r="E39" s="280">
        <v>8.1333333333333329</v>
      </c>
      <c r="F39" s="281" t="s">
        <v>217</v>
      </c>
      <c r="G39" s="282" t="s">
        <v>115</v>
      </c>
      <c r="H39" s="283"/>
      <c r="I39" s="283" t="s">
        <v>116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119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42</v>
      </c>
      <c r="H41" s="284">
        <v>1</v>
      </c>
      <c r="I41" s="283" t="s">
        <v>122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1</v>
      </c>
      <c r="I42" s="283" t="s">
        <v>122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54</v>
      </c>
      <c r="H43" s="284">
        <v>83</v>
      </c>
      <c r="I43" s="283" t="s">
        <v>127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62</v>
      </c>
      <c r="H44" s="284">
        <v>6</v>
      </c>
      <c r="I44" s="283" t="s">
        <v>127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48</v>
      </c>
      <c r="H45" s="284">
        <v>1</v>
      </c>
      <c r="I45" s="283" t="s">
        <v>122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51</v>
      </c>
      <c r="H46" s="284">
        <v>1</v>
      </c>
      <c r="I46" s="283" t="s">
        <v>122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141</v>
      </c>
      <c r="H48" s="284">
        <v>1</v>
      </c>
      <c r="I48" s="283" t="s">
        <v>122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143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65</v>
      </c>
      <c r="H50" s="287">
        <v>6</v>
      </c>
      <c r="I50" s="283" t="s">
        <v>127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43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49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58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71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06580901</v>
      </c>
      <c r="B66" s="308" t="str">
        <f>D26</f>
        <v>17/06/2019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06580901</v>
      </c>
      <c r="B67" s="311" t="str">
        <f>+B$66</f>
        <v>17/06/2019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06580901</v>
      </c>
      <c r="B68" s="311" t="str">
        <f t="shared" si="0"/>
        <v>17/06/2019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06580901</v>
      </c>
      <c r="B69" s="311" t="str">
        <f t="shared" si="0"/>
        <v>17/06/2019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06580901</v>
      </c>
      <c r="B70" s="311" t="str">
        <f t="shared" si="0"/>
        <v>17/06/2019</v>
      </c>
      <c r="C70" s="309" t="s">
        <v>53</v>
      </c>
      <c r="D70" s="283" t="s">
        <v>54</v>
      </c>
      <c r="E70" s="283" t="s">
        <v>49</v>
      </c>
      <c r="F70" s="283" t="s">
        <v>55</v>
      </c>
      <c r="G70" s="284">
        <v>15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06580901</v>
      </c>
      <c r="B71" s="311" t="str">
        <f t="shared" si="0"/>
        <v>17/06/2019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15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06580901</v>
      </c>
      <c r="B72" s="311" t="str">
        <f t="shared" si="0"/>
        <v>17/06/2019</v>
      </c>
      <c r="C72" s="309" t="s">
        <v>61</v>
      </c>
      <c r="D72" s="283" t="s">
        <v>62</v>
      </c>
      <c r="E72" s="283" t="s">
        <v>58</v>
      </c>
      <c r="F72" s="283" t="s">
        <v>55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06580901</v>
      </c>
      <c r="B73" s="311" t="str">
        <f t="shared" si="0"/>
        <v>17/06/2019</v>
      </c>
      <c r="C73" s="309" t="s">
        <v>64</v>
      </c>
      <c r="D73" s="283" t="s">
        <v>65</v>
      </c>
      <c r="E73" s="283" t="s">
        <v>58</v>
      </c>
      <c r="F73" s="283" t="s">
        <v>55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06580901</v>
      </c>
      <c r="B74" s="311" t="str">
        <f t="shared" si="0"/>
        <v>17/06/2019</v>
      </c>
      <c r="C74" s="309" t="s">
        <v>67</v>
      </c>
      <c r="D74" s="283" t="s">
        <v>54</v>
      </c>
      <c r="E74" s="283" t="s">
        <v>43</v>
      </c>
      <c r="F74" s="283" t="s">
        <v>68</v>
      </c>
      <c r="G74" s="284">
        <v>10</v>
      </c>
      <c r="H74" s="283"/>
      <c r="I74" s="283">
        <v>4</v>
      </c>
      <c r="J74" s="284"/>
      <c r="K74" s="283">
        <v>0</v>
      </c>
      <c r="T74"/>
    </row>
    <row r="75" spans="1:256" ht="14.25">
      <c r="A75" s="310" t="str">
        <f t="shared" si="0"/>
        <v>06580901</v>
      </c>
      <c r="B75" s="311" t="str">
        <f t="shared" si="0"/>
        <v>17/06/2019</v>
      </c>
      <c r="C75" s="309" t="s">
        <v>70</v>
      </c>
      <c r="D75" s="283" t="s">
        <v>54</v>
      </c>
      <c r="E75" s="283" t="s">
        <v>71</v>
      </c>
      <c r="F75" s="283" t="s">
        <v>68</v>
      </c>
      <c r="G75" s="284">
        <v>15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06580901</v>
      </c>
      <c r="B76" s="311" t="str">
        <f t="shared" si="0"/>
        <v>17/06/2019</v>
      </c>
      <c r="C76" s="309" t="s">
        <v>73</v>
      </c>
      <c r="D76" s="283" t="s">
        <v>54</v>
      </c>
      <c r="E76" s="283" t="s">
        <v>49</v>
      </c>
      <c r="F76" s="283" t="s">
        <v>68</v>
      </c>
      <c r="G76" s="284">
        <v>10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06580901</v>
      </c>
      <c r="B77" s="311" t="str">
        <f t="shared" si="0"/>
        <v>17/06/2019</v>
      </c>
      <c r="C77" s="309" t="s">
        <v>75</v>
      </c>
      <c r="D77" s="283" t="s">
        <v>54</v>
      </c>
      <c r="E77" s="283" t="s">
        <v>58</v>
      </c>
      <c r="F77" s="283" t="s">
        <v>68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55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06580901</v>
      </c>
      <c r="B88" s="330" t="str">
        <f>D26</f>
        <v>17/06/2019</v>
      </c>
      <c r="C88" s="284" t="s">
        <v>246</v>
      </c>
      <c r="D88" s="331" t="s">
        <v>247</v>
      </c>
      <c r="E88" s="284">
        <v>2</v>
      </c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06580901</v>
      </c>
      <c r="B89" s="311" t="str">
        <f>+B$88</f>
        <v>17/06/2019</v>
      </c>
      <c r="C89" s="284" t="s">
        <v>248</v>
      </c>
      <c r="D89" s="331" t="s">
        <v>249</v>
      </c>
      <c r="E89" s="284">
        <v>20</v>
      </c>
      <c r="F89" s="284">
        <v>156</v>
      </c>
      <c r="G89" s="284">
        <v>32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06580901</v>
      </c>
      <c r="B90" s="311" t="str">
        <f t="shared" si="1"/>
        <v>17/06/2019</v>
      </c>
      <c r="C90" s="284" t="s">
        <v>250</v>
      </c>
      <c r="D90" s="331" t="s">
        <v>251</v>
      </c>
      <c r="E90" s="284">
        <v>3</v>
      </c>
      <c r="F90" s="284">
        <v>52</v>
      </c>
      <c r="G90" s="284">
        <v>6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06580901</v>
      </c>
      <c r="B91" s="311" t="str">
        <f t="shared" si="1"/>
        <v>17/06/2019</v>
      </c>
      <c r="C91" s="284" t="s">
        <v>252</v>
      </c>
      <c r="D91" s="331" t="s">
        <v>253</v>
      </c>
      <c r="E91" s="284"/>
      <c r="F91" s="284"/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06580901</v>
      </c>
      <c r="B92" s="311" t="str">
        <f t="shared" si="1"/>
        <v>17/06/2019</v>
      </c>
      <c r="C92" s="284" t="s">
        <v>254</v>
      </c>
      <c r="D92" s="331" t="s">
        <v>255</v>
      </c>
      <c r="E92" s="284"/>
      <c r="F92" s="284"/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06580901</v>
      </c>
      <c r="B93" s="311" t="str">
        <f t="shared" si="1"/>
        <v>17/06/2019</v>
      </c>
      <c r="C93" s="284" t="s">
        <v>256</v>
      </c>
      <c r="D93" s="331" t="s">
        <v>257</v>
      </c>
      <c r="E93" s="284">
        <v>1</v>
      </c>
      <c r="F93" s="284">
        <v>10</v>
      </c>
      <c r="G93" s="284">
        <v>8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06580901</v>
      </c>
      <c r="B94" s="311" t="str">
        <f t="shared" si="1"/>
        <v>17/06/2019</v>
      </c>
      <c r="C94" s="284" t="s">
        <v>258</v>
      </c>
      <c r="D94" s="331" t="s">
        <v>259</v>
      </c>
      <c r="E94" s="284"/>
      <c r="F94" s="284">
        <v>1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06580901</v>
      </c>
      <c r="B95" s="311" t="str">
        <f t="shared" si="1"/>
        <v>17/06/2019</v>
      </c>
      <c r="C95" s="284" t="s">
        <v>260</v>
      </c>
      <c r="D95" s="331" t="s">
        <v>261</v>
      </c>
      <c r="E95" s="284">
        <v>1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06580901</v>
      </c>
      <c r="B96" s="311" t="str">
        <f t="shared" si="1"/>
        <v>17/06/2019</v>
      </c>
      <c r="C96" s="284" t="s">
        <v>262</v>
      </c>
      <c r="D96" s="331" t="s">
        <v>263</v>
      </c>
      <c r="E96" s="284">
        <v>1</v>
      </c>
      <c r="F96" s="284">
        <v>8</v>
      </c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06580901</v>
      </c>
      <c r="B97" s="311" t="str">
        <f t="shared" si="1"/>
        <v>17/06/2019</v>
      </c>
      <c r="C97" s="284" t="s">
        <v>264</v>
      </c>
      <c r="D97" s="331" t="s">
        <v>265</v>
      </c>
      <c r="E97" s="284"/>
      <c r="F97" s="284"/>
      <c r="G97" s="284">
        <v>6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06580901</v>
      </c>
      <c r="B98" s="311" t="str">
        <f t="shared" si="1"/>
        <v>17/06/2019</v>
      </c>
      <c r="C98" s="284" t="s">
        <v>266</v>
      </c>
      <c r="D98" s="331" t="s">
        <v>267</v>
      </c>
      <c r="E98" s="284">
        <v>1</v>
      </c>
      <c r="F98" s="284">
        <v>45</v>
      </c>
      <c r="G98" s="284">
        <v>9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06580901</v>
      </c>
      <c r="B99" s="311" t="str">
        <f t="shared" si="1"/>
        <v>17/06/2019</v>
      </c>
      <c r="C99" s="284" t="s">
        <v>268</v>
      </c>
      <c r="D99" s="331" t="s">
        <v>269</v>
      </c>
      <c r="E99" s="284">
        <v>1</v>
      </c>
      <c r="F99" s="284">
        <v>137</v>
      </c>
      <c r="G99" s="284">
        <v>192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06580901</v>
      </c>
      <c r="B100" s="311" t="str">
        <f t="shared" si="1"/>
        <v>17/06/2019</v>
      </c>
      <c r="C100" s="284" t="s">
        <v>270</v>
      </c>
      <c r="D100" s="331" t="s">
        <v>271</v>
      </c>
      <c r="E100" s="284">
        <v>2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06580901</v>
      </c>
      <c r="B101" s="311" t="str">
        <f t="shared" si="1"/>
        <v>17/06/2019</v>
      </c>
      <c r="C101" s="284" t="s">
        <v>272</v>
      </c>
      <c r="D101" s="331" t="s">
        <v>273</v>
      </c>
      <c r="E101" s="284">
        <v>8</v>
      </c>
      <c r="F101" s="284">
        <v>2</v>
      </c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06580901</v>
      </c>
      <c r="B102" s="311" t="str">
        <f t="shared" si="1"/>
        <v>17/06/2019</v>
      </c>
      <c r="C102" s="284" t="s">
        <v>274</v>
      </c>
      <c r="D102" s="331" t="s">
        <v>275</v>
      </c>
      <c r="E102" s="284">
        <v>11</v>
      </c>
      <c r="F102" s="284">
        <v>3</v>
      </c>
      <c r="G102" s="284">
        <v>4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06580901</v>
      </c>
      <c r="B103" s="311" t="str">
        <f t="shared" si="1"/>
        <v>17/06/2019</v>
      </c>
      <c r="C103" s="284" t="s">
        <v>276</v>
      </c>
      <c r="D103" s="331" t="s">
        <v>277</v>
      </c>
      <c r="E103" s="284"/>
      <c r="F103" s="284"/>
      <c r="G103" s="284">
        <v>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06580901</v>
      </c>
      <c r="B104" s="311" t="str">
        <f t="shared" si="1"/>
        <v>17/06/2019</v>
      </c>
      <c r="C104" s="284" t="s">
        <v>278</v>
      </c>
      <c r="D104" s="331" t="s">
        <v>279</v>
      </c>
      <c r="E104" s="284"/>
      <c r="F104" s="284">
        <v>2</v>
      </c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06580901</v>
      </c>
      <c r="B105" s="311" t="str">
        <f t="shared" si="1"/>
        <v>17/06/2019</v>
      </c>
      <c r="C105" s="284" t="s">
        <v>280</v>
      </c>
      <c r="D105" s="331" t="s">
        <v>281</v>
      </c>
      <c r="E105" s="284"/>
      <c r="F105" s="284"/>
      <c r="G105" s="284">
        <v>11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06580901</v>
      </c>
      <c r="B106" s="311" t="str">
        <f t="shared" si="1"/>
        <v>17/06/2019</v>
      </c>
      <c r="C106" s="284" t="s">
        <v>282</v>
      </c>
      <c r="D106" s="331" t="s">
        <v>283</v>
      </c>
      <c r="E106" s="284">
        <v>1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06580901</v>
      </c>
      <c r="B107" s="311" t="str">
        <f t="shared" si="1"/>
        <v>17/06/2019</v>
      </c>
      <c r="C107" s="284" t="s">
        <v>284</v>
      </c>
      <c r="D107" s="331" t="s">
        <v>285</v>
      </c>
      <c r="E107" s="284"/>
      <c r="F107" s="284">
        <v>1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06580901</v>
      </c>
      <c r="B108" s="311" t="str">
        <f t="shared" si="1"/>
        <v>17/06/2019</v>
      </c>
      <c r="C108" s="284" t="s">
        <v>286</v>
      </c>
      <c r="D108" s="331" t="s">
        <v>287</v>
      </c>
      <c r="E108" s="284"/>
      <c r="F108" s="284">
        <v>1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06580901</v>
      </c>
      <c r="B109" s="311" t="str">
        <f t="shared" si="1"/>
        <v>17/06/2019</v>
      </c>
      <c r="C109" s="284" t="s">
        <v>288</v>
      </c>
      <c r="D109" s="331" t="s">
        <v>289</v>
      </c>
      <c r="E109" s="284">
        <v>2</v>
      </c>
      <c r="F109" s="284">
        <v>6</v>
      </c>
      <c r="G109" s="284">
        <v>8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06580901</v>
      </c>
      <c r="B110" s="311" t="str">
        <f t="shared" si="1"/>
        <v>17/06/2019</v>
      </c>
      <c r="C110" s="284" t="s">
        <v>290</v>
      </c>
      <c r="D110" s="331" t="s">
        <v>291</v>
      </c>
      <c r="E110" s="284"/>
      <c r="F110" s="284">
        <v>1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06580901</v>
      </c>
      <c r="B111" s="311" t="str">
        <f t="shared" si="1"/>
        <v>17/06/2019</v>
      </c>
      <c r="C111" s="284" t="s">
        <v>292</v>
      </c>
      <c r="D111" s="331" t="s">
        <v>293</v>
      </c>
      <c r="E111" s="284"/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06580901</v>
      </c>
      <c r="B112" s="311" t="str">
        <f t="shared" si="1"/>
        <v>17/06/2019</v>
      </c>
      <c r="C112" s="284" t="s">
        <v>294</v>
      </c>
      <c r="D112" s="331" t="s">
        <v>295</v>
      </c>
      <c r="E112" s="284"/>
      <c r="F112" s="284">
        <v>1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06580901</v>
      </c>
      <c r="B113" s="311" t="str">
        <f t="shared" si="1"/>
        <v>17/06/2019</v>
      </c>
      <c r="C113" s="284" t="s">
        <v>296</v>
      </c>
      <c r="D113" s="331" t="s">
        <v>297</v>
      </c>
      <c r="E113" s="284">
        <v>1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06580901</v>
      </c>
      <c r="B114" s="311" t="str">
        <f t="shared" si="1"/>
        <v>17/06/2019</v>
      </c>
      <c r="C114" s="284" t="s">
        <v>298</v>
      </c>
      <c r="D114" s="331" t="s">
        <v>299</v>
      </c>
      <c r="E114" s="284">
        <v>3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06580901</v>
      </c>
      <c r="B115" s="311" t="str">
        <f t="shared" si="1"/>
        <v>17/06/2019</v>
      </c>
      <c r="C115" s="284" t="s">
        <v>300</v>
      </c>
      <c r="D115" s="331" t="s">
        <v>301</v>
      </c>
      <c r="E115" s="284">
        <v>15</v>
      </c>
      <c r="F115" s="284"/>
      <c r="G115" s="284">
        <v>2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06580901</v>
      </c>
      <c r="B116" s="311" t="str">
        <f t="shared" si="1"/>
        <v>17/06/2019</v>
      </c>
      <c r="C116" s="284" t="s">
        <v>302</v>
      </c>
      <c r="D116" s="331" t="s">
        <v>303</v>
      </c>
      <c r="E116" s="284">
        <v>10</v>
      </c>
      <c r="F116" s="284">
        <v>12</v>
      </c>
      <c r="G116" s="284">
        <v>5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06580901</v>
      </c>
      <c r="B117" s="311" t="str">
        <f t="shared" si="1"/>
        <v>17/06/2019</v>
      </c>
      <c r="C117" s="284" t="s">
        <v>304</v>
      </c>
      <c r="D117" s="331" t="s">
        <v>305</v>
      </c>
      <c r="E117" s="284">
        <v>1270</v>
      </c>
      <c r="F117" s="284">
        <v>245</v>
      </c>
      <c r="G117" s="284">
        <v>212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06580901</v>
      </c>
      <c r="B118" s="311" t="str">
        <f t="shared" si="1"/>
        <v>17/06/2019</v>
      </c>
      <c r="C118" s="284" t="s">
        <v>306</v>
      </c>
      <c r="D118" s="331" t="s">
        <v>307</v>
      </c>
      <c r="E118" s="284">
        <v>6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06580901</v>
      </c>
      <c r="B119" s="311" t="str">
        <f t="shared" si="1"/>
        <v>17/06/2019</v>
      </c>
      <c r="C119" s="284" t="s">
        <v>308</v>
      </c>
      <c r="D119" s="331" t="s">
        <v>309</v>
      </c>
      <c r="E119" s="284">
        <v>1</v>
      </c>
      <c r="F119" s="284"/>
      <c r="G119" s="284">
        <v>2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06580901</v>
      </c>
      <c r="B120" s="311" t="str">
        <f t="shared" si="1"/>
        <v>17/06/2019</v>
      </c>
      <c r="C120" s="284" t="s">
        <v>310</v>
      </c>
      <c r="D120" s="331" t="s">
        <v>311</v>
      </c>
      <c r="E120" s="284"/>
      <c r="F120" s="284">
        <v>7</v>
      </c>
      <c r="G120" s="284">
        <v>4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06580901</v>
      </c>
      <c r="B121" s="311" t="str">
        <f t="shared" si="1"/>
        <v>17/06/2019</v>
      </c>
      <c r="C121" s="284" t="s">
        <v>312</v>
      </c>
      <c r="D121" s="331" t="s">
        <v>313</v>
      </c>
      <c r="E121" s="284">
        <v>3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06580901</v>
      </c>
      <c r="B122" s="311" t="str">
        <f t="shared" si="2"/>
        <v>17/06/2019</v>
      </c>
      <c r="C122" s="284" t="s">
        <v>314</v>
      </c>
      <c r="D122" s="331" t="s">
        <v>315</v>
      </c>
      <c r="E122" s="284">
        <v>39</v>
      </c>
      <c r="F122" s="284">
        <v>32</v>
      </c>
      <c r="G122" s="284">
        <v>20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06580901</v>
      </c>
      <c r="B123" s="311" t="str">
        <f t="shared" si="2"/>
        <v>17/06/2019</v>
      </c>
      <c r="C123" s="284" t="s">
        <v>316</v>
      </c>
      <c r="D123" s="331" t="s">
        <v>317</v>
      </c>
      <c r="E123" s="284">
        <v>2</v>
      </c>
      <c r="F123" s="284">
        <v>1</v>
      </c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06580901</v>
      </c>
      <c r="B124" s="311" t="str">
        <f t="shared" si="2"/>
        <v>17/06/2019</v>
      </c>
      <c r="C124" s="284" t="s">
        <v>318</v>
      </c>
      <c r="D124" s="331" t="s">
        <v>319</v>
      </c>
      <c r="E124" s="284">
        <v>4</v>
      </c>
      <c r="F124" s="284"/>
      <c r="G124" s="284">
        <v>2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06580901</v>
      </c>
      <c r="B125" s="311" t="str">
        <f t="shared" si="2"/>
        <v>17/06/2019</v>
      </c>
      <c r="C125" s="284" t="s">
        <v>320</v>
      </c>
      <c r="D125" s="331" t="s">
        <v>321</v>
      </c>
      <c r="E125" s="284">
        <v>1</v>
      </c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06580901</v>
      </c>
      <c r="B126" s="311" t="str">
        <f t="shared" si="2"/>
        <v>17/06/2019</v>
      </c>
      <c r="C126" s="284" t="s">
        <v>322</v>
      </c>
      <c r="D126" s="331" t="s">
        <v>323</v>
      </c>
      <c r="E126" s="284">
        <v>1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06580901</v>
      </c>
      <c r="B127" s="311" t="str">
        <f t="shared" si="2"/>
        <v>17/06/2019</v>
      </c>
      <c r="C127" s="284" t="s">
        <v>324</v>
      </c>
      <c r="D127" s="331" t="s">
        <v>325</v>
      </c>
      <c r="E127" s="284">
        <v>1</v>
      </c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06580901</v>
      </c>
      <c r="B128" s="311" t="str">
        <f t="shared" si="2"/>
        <v>17/06/2019</v>
      </c>
      <c r="C128" s="284" t="s">
        <v>326</v>
      </c>
      <c r="D128" s="331" t="s">
        <v>327</v>
      </c>
      <c r="E128" s="284">
        <v>4</v>
      </c>
      <c r="F128" s="284"/>
      <c r="G128" s="284">
        <v>2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06580901</v>
      </c>
      <c r="B129" s="311" t="str">
        <f t="shared" si="2"/>
        <v>17/06/2019</v>
      </c>
      <c r="C129" s="284" t="s">
        <v>328</v>
      </c>
      <c r="D129" s="331" t="s">
        <v>329</v>
      </c>
      <c r="E129" s="284">
        <v>37</v>
      </c>
      <c r="F129" s="284">
        <v>2</v>
      </c>
      <c r="G129" s="284">
        <v>2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06580901</v>
      </c>
      <c r="B130" s="311" t="str">
        <f t="shared" si="2"/>
        <v>17/06/2019</v>
      </c>
      <c r="C130" s="284" t="s">
        <v>330</v>
      </c>
      <c r="D130" s="331" t="s">
        <v>331</v>
      </c>
      <c r="E130" s="284">
        <v>2</v>
      </c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06580901</v>
      </c>
      <c r="B131" s="311" t="str">
        <f t="shared" si="2"/>
        <v>17/06/2019</v>
      </c>
      <c r="C131" s="284" t="s">
        <v>332</v>
      </c>
      <c r="D131" s="331" t="s">
        <v>333</v>
      </c>
      <c r="E131" s="284"/>
      <c r="F131" s="284">
        <v>1</v>
      </c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06580901</v>
      </c>
      <c r="B132" s="311" t="str">
        <f t="shared" si="2"/>
        <v>17/06/2019</v>
      </c>
      <c r="C132" s="284" t="s">
        <v>334</v>
      </c>
      <c r="D132" s="331" t="s">
        <v>335</v>
      </c>
      <c r="E132" s="284">
        <v>56</v>
      </c>
      <c r="F132" s="284"/>
      <c r="G132" s="284">
        <v>6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06580901</v>
      </c>
      <c r="B133" s="311" t="str">
        <f t="shared" si="2"/>
        <v>17/06/2019</v>
      </c>
      <c r="C133" s="284" t="s">
        <v>336</v>
      </c>
      <c r="D133" s="331" t="s">
        <v>337</v>
      </c>
      <c r="E133" s="284" t="s">
        <v>338</v>
      </c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06580901</v>
      </c>
      <c r="B134" s="311" t="str">
        <f t="shared" si="2"/>
        <v>17/06/2019</v>
      </c>
      <c r="C134" s="284" t="s">
        <v>339</v>
      </c>
      <c r="D134" s="331" t="s">
        <v>340</v>
      </c>
      <c r="E134" s="284" t="s">
        <v>338</v>
      </c>
      <c r="F134" s="284" t="s">
        <v>338</v>
      </c>
      <c r="G134" s="284" t="s">
        <v>338</v>
      </c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06580901</v>
      </c>
      <c r="B135" s="311" t="str">
        <f t="shared" si="2"/>
        <v>17/06/2019</v>
      </c>
      <c r="C135" s="284" t="s">
        <v>341</v>
      </c>
      <c r="D135" s="331" t="s">
        <v>342</v>
      </c>
      <c r="E135" s="284" t="s">
        <v>338</v>
      </c>
      <c r="F135" s="284" t="s">
        <v>338</v>
      </c>
      <c r="G135" s="284" t="s">
        <v>338</v>
      </c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06580901</v>
      </c>
      <c r="B136" s="311" t="str">
        <f t="shared" si="2"/>
        <v>17/06/2019</v>
      </c>
      <c r="C136" s="284" t="s">
        <v>343</v>
      </c>
      <c r="D136" s="331" t="s">
        <v>344</v>
      </c>
      <c r="E136" s="284">
        <v>1</v>
      </c>
      <c r="F136" s="284"/>
      <c r="G136" s="284">
        <v>1</v>
      </c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06580901</v>
      </c>
      <c r="B137" s="311" t="str">
        <f t="shared" si="2"/>
        <v>17/06/2019</v>
      </c>
      <c r="C137" s="284" t="s">
        <v>345</v>
      </c>
      <c r="D137" s="331" t="s">
        <v>346</v>
      </c>
      <c r="E137" s="284">
        <v>270</v>
      </c>
      <c r="F137" s="284">
        <v>126</v>
      </c>
      <c r="G137" s="284">
        <v>107</v>
      </c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06580901</v>
      </c>
      <c r="B138" s="311" t="str">
        <f t="shared" si="2"/>
        <v>17/06/2019</v>
      </c>
      <c r="C138" s="284" t="s">
        <v>347</v>
      </c>
      <c r="D138" s="331" t="s">
        <v>348</v>
      </c>
      <c r="E138" s="284">
        <v>3</v>
      </c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06580901</v>
      </c>
      <c r="B139" s="311" t="str">
        <f t="shared" si="2"/>
        <v>17/06/2019</v>
      </c>
      <c r="C139" s="284" t="s">
        <v>349</v>
      </c>
      <c r="D139" s="331" t="s">
        <v>350</v>
      </c>
      <c r="E139" s="284">
        <v>15</v>
      </c>
      <c r="F139" s="284">
        <v>3</v>
      </c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06580901</v>
      </c>
      <c r="B140" s="311" t="str">
        <f t="shared" si="2"/>
        <v>17/06/2019</v>
      </c>
      <c r="C140" s="284" t="s">
        <v>351</v>
      </c>
      <c r="D140" s="331" t="s">
        <v>352</v>
      </c>
      <c r="E140" s="284"/>
      <c r="F140" s="284" t="s">
        <v>338</v>
      </c>
      <c r="G140" s="284" t="s">
        <v>338</v>
      </c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06580901</v>
      </c>
      <c r="B141" s="311" t="str">
        <f t="shared" si="2"/>
        <v>17/06/2019</v>
      </c>
      <c r="C141" s="284" t="s">
        <v>353</v>
      </c>
      <c r="D141" s="331" t="s">
        <v>354</v>
      </c>
      <c r="E141" s="284" t="s">
        <v>338</v>
      </c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06580901</v>
      </c>
      <c r="B142" s="311" t="str">
        <f t="shared" si="2"/>
        <v>17/06/2019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06580901</v>
      </c>
      <c r="B143" s="311" t="str">
        <f t="shared" si="2"/>
        <v>17/06/2019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06580901</v>
      </c>
      <c r="B144" s="311" t="str">
        <f t="shared" si="2"/>
        <v>17/06/2019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06580901</v>
      </c>
      <c r="B145" s="311" t="str">
        <f t="shared" si="2"/>
        <v>17/06/2019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06580901</v>
      </c>
      <c r="B146" s="311" t="str">
        <f t="shared" si="2"/>
        <v>17/06/2019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06580901</v>
      </c>
      <c r="B147" s="311" t="str">
        <f t="shared" si="2"/>
        <v>17/06/2019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06580901</v>
      </c>
      <c r="B148" s="311" t="str">
        <f t="shared" si="2"/>
        <v>17/06/2019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06580901</v>
      </c>
      <c r="B149" s="311" t="str">
        <f t="shared" si="2"/>
        <v>17/06/2019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06580901</v>
      </c>
      <c r="B150" s="311" t="str">
        <f t="shared" si="2"/>
        <v>17/06/2019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06580901</v>
      </c>
      <c r="B151" s="311" t="str">
        <f t="shared" si="2"/>
        <v>17/06/2019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06580901</v>
      </c>
      <c r="B152" s="311" t="str">
        <f t="shared" si="2"/>
        <v>17/06/2019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06580901</v>
      </c>
      <c r="B153" s="311" t="str">
        <f t="shared" si="2"/>
        <v>17/06/2019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06580901</v>
      </c>
      <c r="B154" s="311" t="str">
        <f t="shared" si="3"/>
        <v>17/06/2019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06580901</v>
      </c>
      <c r="B155" s="311" t="str">
        <f t="shared" si="3"/>
        <v>17/06/2019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06580901</v>
      </c>
      <c r="B156" s="311" t="str">
        <f t="shared" si="3"/>
        <v>17/06/2019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06580901</v>
      </c>
      <c r="B157" s="311" t="str">
        <f t="shared" si="3"/>
        <v>17/06/2019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06580901</v>
      </c>
      <c r="B158" s="311" t="str">
        <f t="shared" si="3"/>
        <v>17/06/2019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06580901</v>
      </c>
      <c r="B159" s="311" t="str">
        <f t="shared" si="3"/>
        <v>17/06/2019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06580901</v>
      </c>
      <c r="B160" s="311" t="str">
        <f t="shared" si="3"/>
        <v>17/06/2019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06580901</v>
      </c>
      <c r="B161" s="311" t="str">
        <f t="shared" si="3"/>
        <v>17/06/2019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06580901</v>
      </c>
      <c r="B162" s="311" t="str">
        <f t="shared" si="3"/>
        <v>17/06/2019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06580901</v>
      </c>
      <c r="B163" s="311" t="str">
        <f t="shared" si="3"/>
        <v>17/06/2019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06580901</v>
      </c>
      <c r="B164" s="311" t="str">
        <f t="shared" si="3"/>
        <v>17/06/2019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06580901</v>
      </c>
      <c r="B165" s="311" t="str">
        <f t="shared" si="3"/>
        <v>17/06/2019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06580901</v>
      </c>
      <c r="B166" s="311" t="str">
        <f t="shared" si="3"/>
        <v>17/06/2019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06580901</v>
      </c>
      <c r="B167" s="311" t="str">
        <f t="shared" si="3"/>
        <v>17/06/2019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06580901</v>
      </c>
      <c r="B168" s="311" t="str">
        <f t="shared" si="3"/>
        <v>17/06/2019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06580901</v>
      </c>
      <c r="B169" s="311" t="str">
        <f t="shared" si="3"/>
        <v>17/06/2019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06580901</v>
      </c>
      <c r="B170" s="311" t="str">
        <f t="shared" si="3"/>
        <v>17/06/2019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06580901</v>
      </c>
      <c r="B171" s="311" t="str">
        <f t="shared" si="3"/>
        <v>17/06/2019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06580901</v>
      </c>
      <c r="B172" s="311" t="str">
        <f t="shared" si="3"/>
        <v>17/06/2019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06580901</v>
      </c>
      <c r="B173" s="311" t="str">
        <f t="shared" si="3"/>
        <v>17/06/2019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06580901</v>
      </c>
      <c r="B174" s="311" t="str">
        <f t="shared" si="3"/>
        <v>17/06/2019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06580901</v>
      </c>
      <c r="B175" s="311" t="str">
        <f t="shared" si="3"/>
        <v>17/06/2019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06580901</v>
      </c>
      <c r="B176" s="311" t="str">
        <f t="shared" si="3"/>
        <v>17/06/2019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06580901</v>
      </c>
      <c r="B177" s="311" t="str">
        <f t="shared" si="3"/>
        <v>17/06/2019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06580901</v>
      </c>
      <c r="B178" s="311" t="str">
        <f t="shared" si="3"/>
        <v>17/06/2019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06580901</v>
      </c>
      <c r="B179" s="311" t="str">
        <f t="shared" si="3"/>
        <v>17/06/2019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06580901</v>
      </c>
      <c r="B180" s="311" t="str">
        <f t="shared" si="3"/>
        <v>17/06/2019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06580901</v>
      </c>
      <c r="B181" s="311" t="str">
        <f t="shared" si="3"/>
        <v>17/06/2019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06580901</v>
      </c>
      <c r="B182" s="311" t="str">
        <f t="shared" si="3"/>
        <v>17/06/2019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06580901</v>
      </c>
      <c r="B183" s="311" t="str">
        <f t="shared" si="3"/>
        <v>17/06/2019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06580901</v>
      </c>
      <c r="B184" s="311" t="str">
        <f t="shared" si="3"/>
        <v>17/06/2019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06580901</v>
      </c>
      <c r="B185" s="311" t="str">
        <f t="shared" si="3"/>
        <v>17/06/2019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06580901</v>
      </c>
      <c r="B186" s="311" t="str">
        <f t="shared" si="4"/>
        <v>17/06/2019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06580901</v>
      </c>
      <c r="B187" s="311" t="str">
        <f t="shared" si="4"/>
        <v>17/06/2019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06580901</v>
      </c>
      <c r="B188" s="311" t="str">
        <f t="shared" si="4"/>
        <v>17/06/2019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06580901</v>
      </c>
      <c r="B189" s="311" t="str">
        <f t="shared" si="4"/>
        <v>17/06/2019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06580901</v>
      </c>
      <c r="B190" s="311" t="str">
        <f t="shared" si="4"/>
        <v>17/06/2019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06580901</v>
      </c>
      <c r="B191" s="311" t="str">
        <f t="shared" si="4"/>
        <v>17/06/2019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06580901</v>
      </c>
      <c r="B192" s="311" t="str">
        <f t="shared" si="4"/>
        <v>17/06/2019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06580901</v>
      </c>
      <c r="B193" s="311" t="str">
        <f t="shared" si="4"/>
        <v>17/06/2019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06580901</v>
      </c>
      <c r="B194" s="311" t="str">
        <f t="shared" si="4"/>
        <v>17/06/2019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06580901</v>
      </c>
      <c r="B195" s="311" t="str">
        <f t="shared" si="4"/>
        <v>17/06/2019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06580901</v>
      </c>
      <c r="B196" s="311" t="str">
        <f t="shared" si="4"/>
        <v>17/06/2019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06580901</v>
      </c>
      <c r="B197" s="311" t="str">
        <f t="shared" si="4"/>
        <v>17/06/2019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06580901</v>
      </c>
      <c r="B198" s="311" t="str">
        <f t="shared" si="4"/>
        <v>17/06/2019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06580901</v>
      </c>
      <c r="B199" s="311" t="str">
        <f t="shared" si="4"/>
        <v>17/06/2019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06580901</v>
      </c>
      <c r="B200" s="311" t="str">
        <f t="shared" si="4"/>
        <v>17/06/2019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06580901</v>
      </c>
      <c r="B201" s="311" t="str">
        <f t="shared" si="4"/>
        <v>17/06/2019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06580901</v>
      </c>
      <c r="B202" s="311" t="str">
        <f t="shared" si="4"/>
        <v>17/06/2019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06580901</v>
      </c>
      <c r="B203" s="311" t="str">
        <f t="shared" si="4"/>
        <v>17/06/2019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06580901</v>
      </c>
      <c r="B204" s="311" t="str">
        <f t="shared" si="4"/>
        <v>17/06/2019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06580901</v>
      </c>
      <c r="B205" s="311" t="str">
        <f t="shared" si="4"/>
        <v>17/06/2019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06580901</v>
      </c>
      <c r="B206" s="311" t="str">
        <f t="shared" si="4"/>
        <v>17/06/2019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06580901</v>
      </c>
      <c r="B207" s="311" t="str">
        <f t="shared" si="4"/>
        <v>17/06/2019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06580901</v>
      </c>
      <c r="B208" s="311" t="str">
        <f t="shared" si="4"/>
        <v>17/06/2019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06580901</v>
      </c>
      <c r="B209" s="311" t="str">
        <f t="shared" si="4"/>
        <v>17/06/2019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06580901</v>
      </c>
      <c r="B210" s="311" t="str">
        <f t="shared" si="4"/>
        <v>17/06/2019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06580901</v>
      </c>
      <c r="B211" s="311" t="str">
        <f t="shared" si="4"/>
        <v>17/06/2019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06580901</v>
      </c>
      <c r="B212" s="311" t="str">
        <f t="shared" si="4"/>
        <v>17/06/2019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06580901</v>
      </c>
      <c r="B213" s="311" t="str">
        <f t="shared" si="4"/>
        <v>17/06/2019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06580901</v>
      </c>
      <c r="B214" s="311" t="str">
        <f t="shared" si="4"/>
        <v>17/06/2019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06580901</v>
      </c>
      <c r="B215" s="311" t="str">
        <f t="shared" si="4"/>
        <v>17/06/2019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06580901</v>
      </c>
      <c r="B216" s="311" t="str">
        <f t="shared" si="4"/>
        <v>17/06/2019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06580901</v>
      </c>
      <c r="B217" s="311" t="str">
        <f t="shared" si="4"/>
        <v>17/06/2019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06580901</v>
      </c>
      <c r="B218" s="311" t="str">
        <f t="shared" si="5"/>
        <v>17/06/2019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06580901</v>
      </c>
      <c r="B219" s="311" t="str">
        <f t="shared" si="5"/>
        <v>17/06/2019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06580901</v>
      </c>
      <c r="B220" s="311" t="str">
        <f t="shared" si="5"/>
        <v>17/06/2019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06580901</v>
      </c>
      <c r="B221" s="311" t="str">
        <f t="shared" si="5"/>
        <v>17/06/2019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06580901</v>
      </c>
      <c r="B222" s="311" t="str">
        <f t="shared" si="5"/>
        <v>17/06/2019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06580901</v>
      </c>
      <c r="B223" s="311" t="str">
        <f t="shared" si="5"/>
        <v>17/06/2019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06580901</v>
      </c>
      <c r="B224" s="311" t="str">
        <f t="shared" si="5"/>
        <v>17/06/2019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06580901</v>
      </c>
      <c r="B225" s="311" t="str">
        <f t="shared" si="5"/>
        <v>17/06/2019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06580901</v>
      </c>
      <c r="B226" s="311" t="str">
        <f t="shared" si="5"/>
        <v>17/06/2019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06580901</v>
      </c>
      <c r="B227" s="311" t="str">
        <f t="shared" si="5"/>
        <v>17/06/2019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06580901</v>
      </c>
      <c r="B228" s="311" t="str">
        <f t="shared" si="5"/>
        <v>17/06/2019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06580901</v>
      </c>
      <c r="B229" s="311" t="str">
        <f t="shared" si="5"/>
        <v>17/06/2019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06580901</v>
      </c>
      <c r="B230" s="311" t="str">
        <f t="shared" si="5"/>
        <v>17/06/2019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06580901</v>
      </c>
      <c r="B231" s="311" t="str">
        <f t="shared" si="5"/>
        <v>17/06/2019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06580901</v>
      </c>
      <c r="B232" s="311" t="str">
        <f t="shared" si="5"/>
        <v>17/06/2019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06580901</v>
      </c>
      <c r="B233" s="311" t="str">
        <f t="shared" si="5"/>
        <v>17/06/2019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06580901</v>
      </c>
      <c r="B234" s="311" t="str">
        <f t="shared" si="5"/>
        <v>17/06/2019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06580901</v>
      </c>
      <c r="B235" s="311" t="str">
        <f t="shared" si="5"/>
        <v>17/06/2019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06580901</v>
      </c>
      <c r="B236" s="311" t="str">
        <f t="shared" si="5"/>
        <v>17/06/2019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06580901</v>
      </c>
      <c r="B237" s="311" t="str">
        <f t="shared" si="5"/>
        <v>17/06/2019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06580901</v>
      </c>
      <c r="B238" s="311" t="str">
        <f t="shared" si="5"/>
        <v>17/06/2019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06580901</v>
      </c>
      <c r="B239" s="311" t="str">
        <f t="shared" si="5"/>
        <v>17/06/2019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06580901</v>
      </c>
      <c r="B240" s="311" t="str">
        <f t="shared" si="5"/>
        <v>17/06/2019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06580901</v>
      </c>
      <c r="B241" s="311" t="str">
        <f t="shared" si="5"/>
        <v>17/06/2019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06580901</v>
      </c>
      <c r="B242" s="311" t="str">
        <f t="shared" si="5"/>
        <v>17/06/2019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06580901</v>
      </c>
      <c r="B243" s="311" t="str">
        <f t="shared" si="5"/>
        <v>17/06/2019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A5219114-FC67-4DD2-8089-A57484756FDF}">
      <formula1>$T$2:$T$3</formula1>
    </dataValidation>
    <dataValidation type="list" allowBlank="1" showErrorMessage="1" errorTitle="Bocal de regroupement" sqref="F78" xr:uid="{00E4673E-9C6A-4C47-9EB5-6C47B784C0B4}">
      <formula1>#REF!</formula1>
    </dataValidation>
    <dataValidation type="list" allowBlank="1" showErrorMessage="1" errorTitle="Abondance végétation de 0 à 5" sqref="K78" xr:uid="{3E0D976D-D7B6-4F4E-A480-47FC683F7231}">
      <formula1>#REF!</formula1>
    </dataValidation>
    <dataValidation type="list" allowBlank="1" showErrorMessage="1" errorTitle="Intensité du comatage de 0 à 5" sqref="H78" xr:uid="{06D65C5E-FA9F-41DA-B655-1BE5B985F031}">
      <formula1>#REF!</formula1>
    </dataValidation>
    <dataValidation type="list" allowBlank="1" showErrorMessage="1" errorTitle="Codage SANDRE svp" sqref="E78" xr:uid="{005BE563-7DCE-4818-BBC9-81037089A7FF}">
      <formula1>#REF!</formula1>
    </dataValidation>
    <dataValidation type="list" allowBlank="1" showInputMessage="1" showErrorMessage="1" sqref="D78 IV67:IV78" xr:uid="{405CF31D-1ABF-4063-95EF-0AAC3DBB700D}">
      <formula1>#REF!</formula1>
    </dataValidation>
    <dataValidation type="list" allowBlank="1" errorTitle="Codage SANDRE svp" sqref="E66:E77" xr:uid="{215B0020-6220-435C-82F7-28145A2AF16B}">
      <formula1>"N1, N3, N5 , N6"</formula1>
    </dataValidation>
    <dataValidation type="list" allowBlank="1" showInputMessage="1" sqref="D67:D77" xr:uid="{520991FB-0553-4992-99A6-D624565BE891}">
      <formula1>"S1, S2, S3, S9, S10, S11, S18, S24, S25, S28, S29, S30"</formula1>
    </dataValidation>
    <dataValidation allowBlank="1" showErrorMessage="1" errorTitle="Altitude en mètres" sqref="K23:N23" xr:uid="{69282E4D-921F-4167-8B26-6570D7F706E1}"/>
    <dataValidation type="list" allowBlank="1" errorTitle="Bocal de regroupement" sqref="F66:F77" xr:uid="{AE315C0F-2CEF-4AF8-A81F-75CEF9C01C50}">
      <formula1>"PhA , PhB, PhC"</formula1>
    </dataValidation>
    <dataValidation type="list" allowBlank="1" errorTitle="Intensité du comatage de 0 à 5" sqref="H66:H77" xr:uid="{E5FAD8B7-72A6-46EF-8113-A57A8BA13936}">
      <formula1>"0, 1, 2, 3, 4, 5"</formula1>
    </dataValidation>
    <dataValidation type="list" allowBlank="1" errorTitle="Stabilité ou non du substrat" sqref="I66:I77" xr:uid="{797D4BAD-29E4-43D9-A05E-05217FFA0F40}">
      <formula1>"stable , moyennement stable , instable"</formula1>
    </dataValidation>
    <dataValidation type="list" allowBlank="1" errorTitle="Abondance végétation de 0 à 5" sqref="K66:K77" xr:uid="{2D1228B4-8D88-45FE-A3CC-EDF57A72F630}">
      <formula1>"0, 1, 2, 3, 4, 5"</formula1>
    </dataValidation>
    <dataValidation type="list" allowBlank="1" errorTitle="Choisir une des 4 catégories" error="Vous devez indiquer une des 4 catégories de la liste déroulante" sqref="I39:I50" xr:uid="{157334F4-8F73-4CEE-8A90-567694BED30D}">
      <formula1>"D, M, MNR, P"</formula1>
    </dataValidation>
    <dataValidation type="list" allowBlank="1" sqref="D66" xr:uid="{C39E54C0-4BB1-4344-BCDC-B9FC3ECA8E5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EA9194EB-E4AE-44E4-9F34-451925D8B03E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592C6E0D-ABEC-4871-8A5B-4BDB496DDC8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7666BCD-C5F5-4F4F-9921-9FC906E3B858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73A6E7D9-48E5-4345-9EB8-5536524B8E52}">
      <formula1>1</formula1>
      <formula2>3</formula2>
    </dataValidation>
    <dataValidation allowBlank="1" showErrorMessage="1" promptTitle="ATTENTION" prompt="en Lambert II étendu" sqref="G23 E27:E28" xr:uid="{3A173B5F-B4A6-4620-9FCE-C9D75378297D}"/>
    <dataValidation type="textLength" allowBlank="1" showInputMessage="1" showErrorMessage="1" sqref="A41:E41 IS42:IV42" xr:uid="{C65B2F31-2F44-496A-B299-FFE8C7CCB215}">
      <formula1>0</formula1>
      <formula2>50</formula2>
    </dataValidation>
    <dataValidation type="whole" allowBlank="1" showErrorMessage="1" errorTitle="Altitude en mètres" sqref="I23:I28" xr:uid="{1B877547-B543-49D1-BD7D-D58BBAA4CDD3}">
      <formula1>0</formula1>
      <formula2>4000</formula2>
    </dataValidation>
    <dataValidation type="decimal" allowBlank="1" showErrorMessage="1" errorTitle="Recouvrement en % de 0 à 100" sqref="H39:H50" xr:uid="{C48C9CA1-496A-4CEA-B2BE-9E1A3D985AEC}">
      <formula1>0</formula1>
      <formula2>100</formula2>
    </dataValidation>
    <dataValidation type="textLength" operator="equal" allowBlank="1" showErrorMessage="1" errorTitle="Code INSEE selon le type 00000" sqref="F23" xr:uid="{4A586E8B-01D0-485D-9CF0-D3D16FA11491}">
      <formula1>5</formula1>
      <formula2>0</formula2>
    </dataValidation>
    <dataValidation type="date" allowBlank="1" showErrorMessage="1" errorTitle="Date du prélèvement (jj/mm/aaaa)" sqref="IV40" xr:uid="{F6B9F8DA-B04B-466E-9AF2-3FD371819901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2020-03-02T10:55:11Z</dcterms:created>
  <dcterms:modified xsi:type="dcterms:W3CDTF">2020-03-02T10:55:14Z</dcterms:modified>
</cp:coreProperties>
</file>