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RAVER\19013_DRAVER_exports\"/>
    </mc:Choice>
  </mc:AlternateContent>
  <xr:revisionPtr revIDLastSave="0" documentId="13_ncr:1_{760838CB-3D27-45CB-9BAB-FD9D37B68D61}" xr6:coauthVersionLast="44" xr6:coauthVersionMax="44" xr10:uidLastSave="{00000000-0000-0000-0000-000000000000}"/>
  <bookViews>
    <workbookView xWindow="-120" yWindow="-120" windowWidth="24240" windowHeight="13140" xr2:uid="{D7A1DF79-77F0-45DC-86CE-54AE8DA585E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H51" i="2"/>
  <c r="D39" i="2"/>
  <c r="C39" i="2"/>
  <c r="B39" i="2"/>
  <c r="A39" i="2"/>
  <c r="B26" i="2"/>
  <c r="A26" i="2"/>
  <c r="A23" i="2"/>
  <c r="A77" i="2" l="1"/>
  <c r="A76" i="2"/>
  <c r="A75" i="2"/>
  <c r="A74" i="2"/>
  <c r="A67" i="2"/>
  <c r="A69" i="2"/>
  <c r="A71" i="2"/>
  <c r="A73" i="2"/>
  <c r="A68" i="2"/>
  <c r="A70" i="2"/>
  <c r="A72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<sst xmlns="http://schemas.openxmlformats.org/spreadsheetml/2006/main" count="620" uniqueCount="311">
  <si>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</si>
  <si>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</si>
  <si>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</si>
  <si>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</si>
  <si>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</si>
  <si>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</si>
  <si>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</si>
  <si>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</si>
  <si>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</si>
  <si>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</si>
  <si>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</si>
  <si>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</si>
  <si>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</si>
  <si>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DRANSE DE MORZINE</t>
  </si>
  <si>
    <t>DRANSE DE MORZINE A LA-BAUME 2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</si>
  <si>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</si>
  <si>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</si>
  <si>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</si>
  <si>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</si>
  <si>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</si>
  <si>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</si>
  <si>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</si>
  <si>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</si>
  <si>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</si>
  <si>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</si>
  <si>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</si>
  <si>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</si>
  <si>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</si>
  <si>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</si>
  <si>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</si>
  <si>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</si>
  <si>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</si>
  <si>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</si>
  <si>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</si>
  <si>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</si>
  <si>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</si>
  <si>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</si>
  <si>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</si>
  <si>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</si>
  <si>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</si>
  <si>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</si>
  <si>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</si>
  <si>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</si>
  <si>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</si>
  <si>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</si>
  <si>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</si>
  <si>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</si>
  <si>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</si>
  <si>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</si>
  <si>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</si>
  <si>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</si>
  <si>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</si>
  <si>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</si>
  <si>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</si>
  <si>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</si>
  <si>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</si>
  <si>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</si>
  <si>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</si>
  <si>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</si>
  <si>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</si>
  <si>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</si>
  <si>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</si>
  <si>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</si>
  <si>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</si>
  <si>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</si>
  <si>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</si>
  <si>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</si>
  <si>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</si>
  <si>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</si>
  <si>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</si>
  <si>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</si>
  <si>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</si>
  <si>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</si>
  <si>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</si>
  <si>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</si>
  <si>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</si>
  <si>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</si>
  <si>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</si>
  <si>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</si>
  <si>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</si>
  <si>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</si>
  <si>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</si>
  <si>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</si>
  <si>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</si>
  <si>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</si>
  <si>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</si>
  <si>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</si>
  <si>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</si>
  <si>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</si>
  <si>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</si>
  <si>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</si>
  <si>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</si>
  <si>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</si>
  <si>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</si>
  <si>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</si>
  <si>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</si>
  <si>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</si>
  <si>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</si>
  <si>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</si>
  <si>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</si>
  <si>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</si>
  <si>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</si>
  <si>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</si>
  <si>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</si>
  <si>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</si>
  <si>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</si>
  <si>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</si>
  <si>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</si>
  <si>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</si>
  <si>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</si>
  <si>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</si>
  <si>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</si>
  <si>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</si>
  <si>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</si>
  <si>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</si>
  <si>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</si>
  <si>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</si>
  <si>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</si>
  <si>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</si>
  <si>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</si>
  <si>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</si>
  <si>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</si>
  <si>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</si>
  <si>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</si>
  <si>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</si>
  <si>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</si>
  <si>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</si>
  <si>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</si>
  <si>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</si>
  <si>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</si>
  <si>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</si>
  <si>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</si>
  <si>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</si>
  <si>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</si>
  <si>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</si>
  <si>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</si>
  <si>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</si>
  <si>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</si>
  <si>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</si>
  <si>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</si>
  <si>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</si>
  <si>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</si>
  <si>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</si>
  <si>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</si>
  <si>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</si>
  <si>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</si>
  <si>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</si>
  <si>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</si>
  <si>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</si>
  <si>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</si>
  <si>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</si>
  <si>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</si>
  <si>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</si>
  <si>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</si>
  <si>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</si>
  <si>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</si>
  <si>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</si>
  <si>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</si>
  <si>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</si>
  <si>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</si>
  <si>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</si>
  <si>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</si>
  <si>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</si>
  <si>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</si>
  <si>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</si>
  <si>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</si>
  <si>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</si>
  <si>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</si>
  <si>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</si>
  <si>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</si>
  <si>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</si>
  <si>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</si>
  <si>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</si>
  <si>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</si>
  <si>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</si>
  <si>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</si>
  <si>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</si>
  <si>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</si>
  <si>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</si>
  <si>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</si>
  <si>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</si>
  <si>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</si>
  <si>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</si>
  <si>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</si>
  <si>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</si>
  <si>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</si>
  <si>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</si>
  <si>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</si>
  <si>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</si>
  <si>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</si>
  <si>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</si>
  <si>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</si>
  <si>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</si>
  <si>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</si>
  <si>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06580926</t>
  </si>
  <si>
    <t>LA BAUME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</si>
  <si>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</si>
  <si>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</si>
  <si>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</si>
  <si>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</si>
  <si>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</si>
  <si>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</si>
  <si>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</si>
  <si>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</si>
  <si>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</si>
  <si>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</si>
  <si>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</si>
  <si>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</si>
  <si>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</si>
  <si>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</si>
  <si>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</si>
  <si>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</si>
  <si>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</si>
  <si>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</si>
  <si>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</si>
  <si>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</si>
  <si>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</si>
  <si>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</si>
  <si>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</si>
  <si>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</si>
  <si>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</si>
  <si>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</si>
  <si>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</si>
  <si>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</si>
  <si>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</si>
  <si>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</si>
  <si>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</si>
  <si>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</si>
  <si>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</si>
  <si>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</si>
  <si>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</si>
  <si>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</si>
  <si>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</si>
  <si>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</si>
  <si>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</si>
  <si>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</si>
  <si>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</si>
  <si>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</si>
  <si>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</si>
  <si>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</si>
  <si>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</si>
  <si>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</si>
  <si>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</si>
  <si>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</si>
  <si>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</si>
  <si>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</si>
  <si>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</si>
  <si>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</si>
  <si>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</si>
  <si>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</si>
  <si>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</si>
  <si>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</si>
  <si>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</si>
  <si>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</si>
  <si>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Isoperla</t>
  </si>
  <si>
    <t>140</t>
  </si>
  <si>
    <t>Taeniopterygidae</t>
  </si>
  <si>
    <t>2</t>
  </si>
  <si>
    <t>Brachyptera</t>
  </si>
  <si>
    <t>3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</si>
  <si>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</si>
  <si>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</si>
  <si>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</si>
  <si>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</si>
  <si>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</si>
  <si>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</si>
  <si>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</si>
  <si>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</si>
  <si>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</si>
  <si>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</si>
  <si>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</si>
  <si>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</si>
  <si>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</si>
  <si>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</si>
  <si>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</si>
  <si>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</si>
  <si>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</si>
  <si>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</si>
  <si>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</si>
  <si>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</si>
  <si>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</si>
  <si>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</si>
  <si>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</si>
  <si>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</si>
  <si>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</si>
  <si>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</si>
  <si>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</si>
  <si>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</si>
  <si>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</si>
  <si>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</si>
  <si>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</si>
  <si>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</si>
  <si>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</si>
  <si>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</si>
  <si>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Gammarus</t>
  </si>
  <si>
    <t>892</t>
  </si>
  <si>
    <t>HYDRACARIENS = Hydracarina</t>
  </si>
  <si>
    <t>906</t>
  </si>
  <si>
    <t>présence</t>
  </si>
  <si>
    <t>Ancylus</t>
  </si>
  <si>
    <t>1028</t>
  </si>
  <si>
    <t>Erpobdellidae</t>
  </si>
  <si>
    <t>928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</si>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</sst>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A02F494-23AC-4322-A8B4-973CA2728E54}"/>
    <cellStyle name="Normal_résultats" xfId="1" xr:uid="{42848049-F566-4C48-A065-4E29294BA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RAVER/19013_DRAVER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DRAVER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2B8F-129E-40CA-AFE2-F334DCC35D7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6580926</v>
      </c>
      <c r="B6" s="27" t="s">
        <v>13</v>
      </c>
      <c r="C6" s="27" t="s">
        <v>14</v>
      </c>
      <c r="D6" s="28" t="s">
        <v>15</v>
      </c>
      <c r="E6" s="27">
        <v>978377.45033996715</v>
      </c>
      <c r="F6" s="27">
        <v>6581918.7550142407</v>
      </c>
      <c r="G6" s="27">
        <v>978369.02940120851</v>
      </c>
      <c r="H6" s="29">
        <v>6582152.9353495874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20.100000000000001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241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17.487500000000001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4214.4875000000002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210.72437500000001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55</v>
      </c>
      <c r="L24" s="82" t="s">
        <v>43</v>
      </c>
      <c r="M24" s="82" t="s">
        <v>57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56</v>
      </c>
      <c r="M25" s="82" t="s">
        <v>57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56</v>
      </c>
      <c r="M26" s="82" t="s">
        <v>57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56</v>
      </c>
      <c r="M29" s="82" t="s">
        <v>69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43</v>
      </c>
      <c r="M30" s="103" t="s">
        <v>69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56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55</v>
      </c>
      <c r="F55" s="172" t="s">
        <v>125</v>
      </c>
      <c r="G55" s="173"/>
      <c r="H55" s="156"/>
      <c r="I55" s="173" t="s">
        <v>126</v>
      </c>
      <c r="J55" s="173">
        <v>4</v>
      </c>
      <c r="K55" s="174" t="s">
        <v>59</v>
      </c>
      <c r="L55" s="175">
        <v>3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5</v>
      </c>
    </row>
    <row r="56" spans="1:256" ht="33.75">
      <c r="A56" s="168" t="s">
        <v>127</v>
      </c>
      <c r="B56" s="169" t="s">
        <v>128</v>
      </c>
      <c r="C56" s="176" t="s">
        <v>63</v>
      </c>
      <c r="D56" s="171">
        <v>6</v>
      </c>
      <c r="E56" s="171">
        <v>18</v>
      </c>
      <c r="F56" s="172" t="s">
        <v>125</v>
      </c>
      <c r="G56" s="173"/>
      <c r="H56" s="156"/>
      <c r="I56" s="173" t="s">
        <v>62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66</v>
      </c>
      <c r="D62" s="180">
        <v>0</v>
      </c>
      <c r="E62" s="180">
        <v>22</v>
      </c>
      <c r="F62" s="181" t="s">
        <v>125</v>
      </c>
      <c r="G62" s="182"/>
      <c r="H62" s="156"/>
      <c r="I62" s="182" t="s">
        <v>65</v>
      </c>
      <c r="J62" s="182">
        <v>4</v>
      </c>
      <c r="K62" s="183" t="s">
        <v>75</v>
      </c>
      <c r="L62" s="184">
        <v>3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4</v>
      </c>
      <c r="J63" s="187"/>
      <c r="K63" s="186">
        <v>3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06C6CBE-658F-45A0-85B3-23FCED71A222}">
      <formula1>0</formula1>
      <formula2>50</formula2>
    </dataValidation>
    <dataValidation type="date" allowBlank="1" showErrorMessage="1" errorTitle="Date du prélèvement (jj/mm/aaaa)" sqref="D6:H6" xr:uid="{75661C98-0C9D-4963-B34A-224CD7DE295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AB23-439F-446E-B765-D0935CB6DA6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74030</v>
      </c>
      <c r="G23" s="235">
        <v>978401</v>
      </c>
      <c r="H23" s="235">
        <v>6582708</v>
      </c>
      <c r="I23" s="235">
        <v>657</v>
      </c>
      <c r="J23" s="235" t="s">
        <v>196</v>
      </c>
      <c r="K23" s="234">
        <v>978377.45033996715</v>
      </c>
      <c r="L23" s="234">
        <v>6581918.7550142407</v>
      </c>
      <c r="M23" s="234">
        <v>978369.02940120851</v>
      </c>
      <c r="N23" s="234">
        <v>6582152.9353495874</v>
      </c>
      <c r="O23" s="235">
        <v>20.100000000000001</v>
      </c>
      <c r="P23" s="235">
        <v>241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DRAVER_2019-02-20</v>
      </c>
      <c r="C26" s="240"/>
      <c r="D26" s="242" t="s">
        <v>15</v>
      </c>
      <c r="E26" s="243" t="s">
        <v>200</v>
      </c>
      <c r="F26" s="240" t="s">
        <v>201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06580926</v>
      </c>
      <c r="B39" s="278" t="str">
        <f>C23</f>
        <v>DRANSE DE MORZINE</v>
      </c>
      <c r="C39" s="278" t="str">
        <f>D23</f>
        <v>DRANSE DE MORZINE A LA-BAUME 2</v>
      </c>
      <c r="D39" s="279" t="str">
        <f>D26</f>
        <v>20/02/2019</v>
      </c>
      <c r="E39" s="280">
        <v>17.487500000000001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55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63</v>
      </c>
      <c r="H44" s="284">
        <v>18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139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141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22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06580926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06580926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06580926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06580926</v>
      </c>
      <c r="B69" s="311" t="str">
        <f t="shared" si="0"/>
        <v>20/02/2019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06580926</v>
      </c>
      <c r="B70" s="311" t="str">
        <f t="shared" si="0"/>
        <v>20/02/2019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06580926</v>
      </c>
      <c r="B71" s="311" t="str">
        <f t="shared" si="0"/>
        <v>20/02/2019</v>
      </c>
      <c r="C71" s="309" t="s">
        <v>59</v>
      </c>
      <c r="D71" s="283" t="s">
        <v>55</v>
      </c>
      <c r="E71" s="283" t="s">
        <v>43</v>
      </c>
      <c r="F71" s="283" t="s">
        <v>57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06580926</v>
      </c>
      <c r="B72" s="311" t="str">
        <f t="shared" si="0"/>
        <v>20/02/2019</v>
      </c>
      <c r="C72" s="309" t="s">
        <v>62</v>
      </c>
      <c r="D72" s="283" t="s">
        <v>63</v>
      </c>
      <c r="E72" s="283" t="s">
        <v>56</v>
      </c>
      <c r="F72" s="283" t="s">
        <v>57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06580926</v>
      </c>
      <c r="B73" s="311" t="str">
        <f t="shared" si="0"/>
        <v>20/02/2019</v>
      </c>
      <c r="C73" s="309" t="s">
        <v>65</v>
      </c>
      <c r="D73" s="283" t="s">
        <v>66</v>
      </c>
      <c r="E73" s="283" t="s">
        <v>56</v>
      </c>
      <c r="F73" s="283" t="s">
        <v>57</v>
      </c>
      <c r="G73" s="284">
        <v>35</v>
      </c>
      <c r="H73" s="283"/>
      <c r="I73" s="283">
        <v>0</v>
      </c>
      <c r="J73" s="284" t="s">
        <v>233</v>
      </c>
      <c r="K73" s="283">
        <v>2</v>
      </c>
      <c r="T73"/>
    </row>
    <row r="74" spans="1:256" ht="14.25">
      <c r="A74" s="310" t="str">
        <f t="shared" si="0"/>
        <v>06580926</v>
      </c>
      <c r="B74" s="311" t="str">
        <f t="shared" si="0"/>
        <v>20/02/2019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35</v>
      </c>
      <c r="H74" s="283"/>
      <c r="I74" s="283">
        <v>1</v>
      </c>
      <c r="J74" s="284"/>
      <c r="K74" s="283">
        <v>0</v>
      </c>
      <c r="T74"/>
    </row>
    <row r="75" spans="1:256" ht="14.25">
      <c r="A75" s="310" t="str">
        <f t="shared" si="0"/>
        <v>06580926</v>
      </c>
      <c r="B75" s="311" t="str">
        <f t="shared" si="0"/>
        <v>20/02/2019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06580926</v>
      </c>
      <c r="B76" s="311" t="str">
        <f t="shared" si="0"/>
        <v>20/02/2019</v>
      </c>
      <c r="C76" s="309" t="s">
        <v>73</v>
      </c>
      <c r="D76" s="283" t="s">
        <v>55</v>
      </c>
      <c r="E76" s="283" t="s">
        <v>56</v>
      </c>
      <c r="F76" s="283" t="s">
        <v>69</v>
      </c>
      <c r="G76" s="284">
        <v>40</v>
      </c>
      <c r="H76" s="283"/>
      <c r="I76" s="283">
        <v>1</v>
      </c>
      <c r="J76" s="284" t="s">
        <v>233</v>
      </c>
      <c r="K76" s="283">
        <v>2</v>
      </c>
      <c r="T76"/>
    </row>
    <row r="77" spans="1:256" ht="14.25">
      <c r="A77" s="310" t="str">
        <f t="shared" si="0"/>
        <v>06580926</v>
      </c>
      <c r="B77" s="311" t="str">
        <f t="shared" si="0"/>
        <v>20/02/2019</v>
      </c>
      <c r="C77" s="309" t="s">
        <v>75</v>
      </c>
      <c r="D77" s="283" t="s">
        <v>66</v>
      </c>
      <c r="E77" s="283" t="s">
        <v>43</v>
      </c>
      <c r="F77" s="283" t="s">
        <v>69</v>
      </c>
      <c r="G77" s="284">
        <v>40</v>
      </c>
      <c r="H77" s="283"/>
      <c r="I77" s="283">
        <v>0</v>
      </c>
      <c r="J77" s="284" t="s">
        <v>233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57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06580926</v>
      </c>
      <c r="B88" s="330" t="str">
        <f>D26</f>
        <v>20/02/2019</v>
      </c>
      <c r="C88" s="284" t="s">
        <v>244</v>
      </c>
      <c r="D88" s="331" t="s">
        <v>245</v>
      </c>
      <c r="E88" s="284">
        <v>25</v>
      </c>
      <c r="F88" s="284">
        <v>45</v>
      </c>
      <c r="G88" s="284">
        <v>54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06580926</v>
      </c>
      <c r="B89" s="311" t="str">
        <f>+B$88</f>
        <v>20/02/2019</v>
      </c>
      <c r="C89" s="284" t="s">
        <v>246</v>
      </c>
      <c r="D89" s="331" t="s">
        <v>247</v>
      </c>
      <c r="E89" s="284">
        <v>31</v>
      </c>
      <c r="F89" s="284">
        <v>60</v>
      </c>
      <c r="G89" s="284">
        <v>90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06580926</v>
      </c>
      <c r="B90" s="311" t="str">
        <f t="shared" si="1"/>
        <v>20/02/2019</v>
      </c>
      <c r="C90" s="284" t="s">
        <v>248</v>
      </c>
      <c r="D90" s="331" t="s">
        <v>249</v>
      </c>
      <c r="E90" s="284"/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06580926</v>
      </c>
      <c r="B91" s="311" t="str">
        <f t="shared" si="1"/>
        <v>20/02/2019</v>
      </c>
      <c r="C91" s="284" t="s">
        <v>250</v>
      </c>
      <c r="D91" s="331" t="s">
        <v>251</v>
      </c>
      <c r="E91" s="284">
        <v>4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06580926</v>
      </c>
      <c r="B92" s="311" t="str">
        <f t="shared" si="1"/>
        <v>20/02/2019</v>
      </c>
      <c r="C92" s="284" t="s">
        <v>252</v>
      </c>
      <c r="D92" s="331" t="s">
        <v>253</v>
      </c>
      <c r="E92" s="284"/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06580926</v>
      </c>
      <c r="B93" s="311" t="str">
        <f t="shared" si="1"/>
        <v>20/02/2019</v>
      </c>
      <c r="C93" s="284" t="s">
        <v>254</v>
      </c>
      <c r="D93" s="331" t="s">
        <v>255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06580926</v>
      </c>
      <c r="B94" s="311" t="str">
        <f t="shared" si="1"/>
        <v>20/02/2019</v>
      </c>
      <c r="C94" s="284" t="s">
        <v>256</v>
      </c>
      <c r="D94" s="331" t="s">
        <v>257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06580926</v>
      </c>
      <c r="B95" s="311" t="str">
        <f t="shared" si="1"/>
        <v>20/02/2019</v>
      </c>
      <c r="C95" s="284" t="s">
        <v>258</v>
      </c>
      <c r="D95" s="331" t="s">
        <v>259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06580926</v>
      </c>
      <c r="B96" s="311" t="str">
        <f t="shared" si="1"/>
        <v>20/02/2019</v>
      </c>
      <c r="C96" s="284" t="s">
        <v>260</v>
      </c>
      <c r="D96" s="331" t="s">
        <v>261</v>
      </c>
      <c r="E96" s="284">
        <v>19</v>
      </c>
      <c r="F96" s="284">
        <v>50</v>
      </c>
      <c r="G96" s="284">
        <v>53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06580926</v>
      </c>
      <c r="B97" s="311" t="str">
        <f t="shared" si="1"/>
        <v>20/02/2019</v>
      </c>
      <c r="C97" s="284" t="s">
        <v>262</v>
      </c>
      <c r="D97" s="331" t="s">
        <v>263</v>
      </c>
      <c r="E97" s="284">
        <v>8</v>
      </c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06580926</v>
      </c>
      <c r="B98" s="311" t="str">
        <f t="shared" si="1"/>
        <v>20/02/2019</v>
      </c>
      <c r="C98" s="284" t="s">
        <v>264</v>
      </c>
      <c r="D98" s="331" t="s">
        <v>265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06580926</v>
      </c>
      <c r="B99" s="311" t="str">
        <f t="shared" si="1"/>
        <v>20/02/2019</v>
      </c>
      <c r="C99" s="284" t="s">
        <v>266</v>
      </c>
      <c r="D99" s="331" t="s">
        <v>267</v>
      </c>
      <c r="E99" s="284">
        <v>5</v>
      </c>
      <c r="F99" s="284">
        <v>7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06580926</v>
      </c>
      <c r="B100" s="311" t="str">
        <f t="shared" si="1"/>
        <v>20/02/2019</v>
      </c>
      <c r="C100" s="284" t="s">
        <v>268</v>
      </c>
      <c r="D100" s="331" t="s">
        <v>269</v>
      </c>
      <c r="E100" s="284">
        <v>35</v>
      </c>
      <c r="F100" s="284">
        <v>115</v>
      </c>
      <c r="G100" s="284">
        <v>203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06580926</v>
      </c>
      <c r="B101" s="311" t="str">
        <f t="shared" si="1"/>
        <v>20/02/2019</v>
      </c>
      <c r="C101" s="284" t="s">
        <v>270</v>
      </c>
      <c r="D101" s="331" t="s">
        <v>271</v>
      </c>
      <c r="E101" s="284"/>
      <c r="F101" s="284">
        <v>2</v>
      </c>
      <c r="G101" s="284">
        <v>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06580926</v>
      </c>
      <c r="B102" s="311" t="str">
        <f t="shared" si="1"/>
        <v>20/02/2019</v>
      </c>
      <c r="C102" s="284" t="s">
        <v>272</v>
      </c>
      <c r="D102" s="331" t="s">
        <v>273</v>
      </c>
      <c r="E102" s="284"/>
      <c r="F102" s="284">
        <v>2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06580926</v>
      </c>
      <c r="B103" s="311" t="str">
        <f t="shared" si="1"/>
        <v>20/02/2019</v>
      </c>
      <c r="C103" s="284" t="s">
        <v>274</v>
      </c>
      <c r="D103" s="331" t="s">
        <v>275</v>
      </c>
      <c r="E103" s="284">
        <v>3</v>
      </c>
      <c r="F103" s="284">
        <v>17</v>
      </c>
      <c r="G103" s="284">
        <v>56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06580926</v>
      </c>
      <c r="B104" s="311" t="str">
        <f t="shared" si="1"/>
        <v>20/02/2019</v>
      </c>
      <c r="C104" s="284" t="s">
        <v>276</v>
      </c>
      <c r="D104" s="331" t="s">
        <v>277</v>
      </c>
      <c r="E104" s="284">
        <v>9</v>
      </c>
      <c r="F104" s="284">
        <v>7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06580926</v>
      </c>
      <c r="B105" s="311" t="str">
        <f t="shared" si="1"/>
        <v>20/02/2019</v>
      </c>
      <c r="C105" s="284" t="s">
        <v>278</v>
      </c>
      <c r="D105" s="331" t="s">
        <v>279</v>
      </c>
      <c r="E105" s="284"/>
      <c r="F105" s="284">
        <v>1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06580926</v>
      </c>
      <c r="B106" s="311" t="str">
        <f t="shared" si="1"/>
        <v>20/02/2019</v>
      </c>
      <c r="C106" s="284" t="s">
        <v>280</v>
      </c>
      <c r="D106" s="331" t="s">
        <v>281</v>
      </c>
      <c r="E106" s="284"/>
      <c r="F106" s="284">
        <v>1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06580926</v>
      </c>
      <c r="B107" s="311" t="str">
        <f t="shared" si="1"/>
        <v>20/02/2019</v>
      </c>
      <c r="C107" s="284" t="s">
        <v>282</v>
      </c>
      <c r="D107" s="331" t="s">
        <v>283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06580926</v>
      </c>
      <c r="B108" s="311" t="str">
        <f t="shared" si="1"/>
        <v>20/02/2019</v>
      </c>
      <c r="C108" s="284" t="s">
        <v>284</v>
      </c>
      <c r="D108" s="331" t="s">
        <v>285</v>
      </c>
      <c r="E108" s="284">
        <v>24</v>
      </c>
      <c r="F108" s="284">
        <v>15</v>
      </c>
      <c r="G108" s="284">
        <v>98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06580926</v>
      </c>
      <c r="B109" s="311" t="str">
        <f t="shared" si="1"/>
        <v>20/02/2019</v>
      </c>
      <c r="C109" s="284" t="s">
        <v>286</v>
      </c>
      <c r="D109" s="331" t="s">
        <v>287</v>
      </c>
      <c r="E109" s="284">
        <v>6</v>
      </c>
      <c r="F109" s="284">
        <v>14</v>
      </c>
      <c r="G109" s="284">
        <v>9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06580926</v>
      </c>
      <c r="B110" s="311" t="str">
        <f t="shared" si="1"/>
        <v>20/02/2019</v>
      </c>
      <c r="C110" s="284" t="s">
        <v>288</v>
      </c>
      <c r="D110" s="331" t="s">
        <v>289</v>
      </c>
      <c r="E110" s="284">
        <v>17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06580926</v>
      </c>
      <c r="B111" s="311" t="str">
        <f t="shared" si="1"/>
        <v>20/02/2019</v>
      </c>
      <c r="C111" s="284" t="s">
        <v>290</v>
      </c>
      <c r="D111" s="331" t="s">
        <v>291</v>
      </c>
      <c r="E111" s="284">
        <v>19</v>
      </c>
      <c r="F111" s="284">
        <v>23</v>
      </c>
      <c r="G111" s="284">
        <v>152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06580926</v>
      </c>
      <c r="B112" s="311" t="str">
        <f t="shared" si="1"/>
        <v>20/02/2019</v>
      </c>
      <c r="C112" s="284" t="s">
        <v>292</v>
      </c>
      <c r="D112" s="331" t="s">
        <v>293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06580926</v>
      </c>
      <c r="B113" s="311" t="str">
        <f t="shared" si="1"/>
        <v>20/02/2019</v>
      </c>
      <c r="C113" s="284" t="s">
        <v>294</v>
      </c>
      <c r="D113" s="331" t="s">
        <v>295</v>
      </c>
      <c r="E113" s="284">
        <v>17</v>
      </c>
      <c r="F113" s="284">
        <v>2</v>
      </c>
      <c r="G113" s="284">
        <v>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06580926</v>
      </c>
      <c r="B114" s="311" t="str">
        <f t="shared" si="1"/>
        <v>20/02/2019</v>
      </c>
      <c r="C114" s="284" t="s">
        <v>296</v>
      </c>
      <c r="D114" s="331" t="s">
        <v>297</v>
      </c>
      <c r="E114" s="284"/>
      <c r="F114" s="284" t="s">
        <v>298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06580926</v>
      </c>
      <c r="B115" s="311" t="str">
        <f t="shared" si="1"/>
        <v>20/02/2019</v>
      </c>
      <c r="C115" s="284" t="s">
        <v>299</v>
      </c>
      <c r="D115" s="331" t="s">
        <v>300</v>
      </c>
      <c r="E115" s="284"/>
      <c r="F115" s="284">
        <v>4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06580926</v>
      </c>
      <c r="B116" s="311" t="str">
        <f t="shared" si="1"/>
        <v>20/02/2019</v>
      </c>
      <c r="C116" s="284" t="s">
        <v>301</v>
      </c>
      <c r="D116" s="331" t="s">
        <v>302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06580926</v>
      </c>
      <c r="B117" s="311" t="str">
        <f t="shared" si="1"/>
        <v>20/02/2019</v>
      </c>
      <c r="C117" s="284" t="s">
        <v>303</v>
      </c>
      <c r="D117" s="331" t="s">
        <v>304</v>
      </c>
      <c r="E117" s="284">
        <v>12</v>
      </c>
      <c r="F117" s="284">
        <v>15</v>
      </c>
      <c r="G117" s="284">
        <v>10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06580926</v>
      </c>
      <c r="B118" s="311" t="str">
        <f t="shared" si="1"/>
        <v>20/02/2019</v>
      </c>
      <c r="C118" s="284" t="s">
        <v>305</v>
      </c>
      <c r="D118" s="331" t="s">
        <v>306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06580926</v>
      </c>
      <c r="B119" s="311" t="str">
        <f t="shared" si="1"/>
        <v>20/02/2019</v>
      </c>
      <c r="C119" s="284" t="s">
        <v>307</v>
      </c>
      <c r="D119" s="331" t="s">
        <v>308</v>
      </c>
      <c r="E119" s="284"/>
      <c r="F119" s="284">
        <v>6</v>
      </c>
      <c r="G119" s="284">
        <v>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06580926</v>
      </c>
      <c r="B120" s="311" t="str">
        <f t="shared" si="1"/>
        <v>20/02/2019</v>
      </c>
      <c r="C120" s="284" t="s">
        <v>309</v>
      </c>
      <c r="D120" s="331" t="s">
        <v>310</v>
      </c>
      <c r="E120" s="284"/>
      <c r="F120" s="284"/>
      <c r="G120" s="284" t="s">
        <v>298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06580926</v>
      </c>
      <c r="B121" s="311" t="str">
        <f t="shared" si="1"/>
        <v>20/02/2019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06580926</v>
      </c>
      <c r="B122" s="311" t="str">
        <f t="shared" si="2"/>
        <v>20/02/2019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06580926</v>
      </c>
      <c r="B123" s="311" t="str">
        <f t="shared" si="2"/>
        <v>20/02/2019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06580926</v>
      </c>
      <c r="B124" s="311" t="str">
        <f t="shared" si="2"/>
        <v>20/02/2019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06580926</v>
      </c>
      <c r="B125" s="311" t="str">
        <f t="shared" si="2"/>
        <v>20/02/2019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06580926</v>
      </c>
      <c r="B126" s="311" t="str">
        <f t="shared" si="2"/>
        <v>20/02/2019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06580926</v>
      </c>
      <c r="B127" s="311" t="str">
        <f t="shared" si="2"/>
        <v>20/02/2019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06580926</v>
      </c>
      <c r="B128" s="311" t="str">
        <f t="shared" si="2"/>
        <v>20/02/2019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06580926</v>
      </c>
      <c r="B129" s="311" t="str">
        <f t="shared" si="2"/>
        <v>20/02/2019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06580926</v>
      </c>
      <c r="B130" s="311" t="str">
        <f t="shared" si="2"/>
        <v>20/02/2019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06580926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06580926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06580926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06580926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06580926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06580926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06580926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06580926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06580926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06580926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06580926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06580926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06580926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06580926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06580926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06580926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06580926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06580926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06580926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06580926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06580926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06580926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06580926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06580926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06580926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06580926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06580926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06580926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06580926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06580926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06580926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06580926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06580926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06580926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06580926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06580926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06580926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06580926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06580926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06580926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06580926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06580926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06580926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06580926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06580926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06580926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06580926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06580926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06580926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06580926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06580926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06580926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06580926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06580926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06580926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06580926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06580926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06580926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06580926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06580926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06580926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06580926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06580926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06580926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06580926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06580926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06580926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06580926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06580926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06580926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06580926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06580926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06580926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06580926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06580926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06580926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06580926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06580926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06580926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06580926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06580926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06580926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06580926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06580926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06580926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06580926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06580926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06580926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06580926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06580926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06580926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06580926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06580926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06580926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06580926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06580926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06580926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06580926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06580926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06580926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06580926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06580926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06580926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06580926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06580926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06580926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06580926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06580926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06580926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06580926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06580926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06580926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06580926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00F5CF9-BDE5-455B-AF5E-4AFAF1B25127}">
      <formula1>$T$2:$T$3</formula1>
    </dataValidation>
    <dataValidation type="list" allowBlank="1" showErrorMessage="1" errorTitle="Bocal de regroupement" sqref="F78" xr:uid="{241FC74E-5E9C-45AC-B5BB-A8FD1EA253E6}">
      <formula1>#REF!</formula1>
    </dataValidation>
    <dataValidation type="list" allowBlank="1" showErrorMessage="1" errorTitle="Abondance végétation de 0 à 5" sqref="K78" xr:uid="{1594490F-CD35-44E6-BAF9-DB6CCD4E09A0}">
      <formula1>#REF!</formula1>
    </dataValidation>
    <dataValidation type="list" allowBlank="1" showErrorMessage="1" errorTitle="Intensité du comatage de 0 à 5" sqref="H78" xr:uid="{645150D4-E9B9-41C2-B6B6-1D9B24D0F548}">
      <formula1>#REF!</formula1>
    </dataValidation>
    <dataValidation type="list" allowBlank="1" showErrorMessage="1" errorTitle="Codage SANDRE svp" sqref="E78" xr:uid="{B519360D-763E-476C-A284-C1E07B33A2C9}">
      <formula1>#REF!</formula1>
    </dataValidation>
    <dataValidation type="list" allowBlank="1" showInputMessage="1" showErrorMessage="1" sqref="D78 IV67:IV78" xr:uid="{39BB6780-EFD6-41B3-9710-920E7F04CB2C}">
      <formula1>#REF!</formula1>
    </dataValidation>
    <dataValidation type="list" allowBlank="1" errorTitle="Codage SANDRE svp" sqref="E66:E77" xr:uid="{7FFCDF6E-3AFD-4B3C-80A7-A20D4DAB2D5C}">
      <formula1>"N1, N3, N5 , N6"</formula1>
    </dataValidation>
    <dataValidation type="list" allowBlank="1" showInputMessage="1" sqref="D67:D77" xr:uid="{7217EA60-3AF8-42B0-BE25-D9440554E194}">
      <formula1>"S1, S2, S3, S9, S10, S11, S18, S24, S25, S28, S29, S30"</formula1>
    </dataValidation>
    <dataValidation allowBlank="1" showErrorMessage="1" errorTitle="Altitude en mètres" sqref="K23:N23" xr:uid="{3925CBE1-E11D-4EC9-B978-29C48ADB0661}"/>
    <dataValidation type="list" allowBlank="1" errorTitle="Bocal de regroupement" sqref="F66:F77" xr:uid="{AA77A3AE-F305-4E27-847B-46FF483355AA}">
      <formula1>"PhA , PhB, PhC"</formula1>
    </dataValidation>
    <dataValidation type="list" allowBlank="1" errorTitle="Intensité du comatage de 0 à 5" sqref="H66:H77" xr:uid="{9B3604CA-47A6-4BED-8803-43BD676C3383}">
      <formula1>"0, 1, 2, 3, 4, 5"</formula1>
    </dataValidation>
    <dataValidation type="list" allowBlank="1" errorTitle="Stabilité ou non du substrat" sqref="I66:I77" xr:uid="{1A37F750-B7F0-4AF0-A624-102DA2F9772A}">
      <formula1>"stable , moyennement stable , instable"</formula1>
    </dataValidation>
    <dataValidation type="list" allowBlank="1" errorTitle="Abondance végétation de 0 à 5" sqref="K66:K77" xr:uid="{2DFE1F2C-D8DB-4C9F-9BAB-606B1701D43B}">
      <formula1>"0, 1, 2, 3, 4, 5"</formula1>
    </dataValidation>
    <dataValidation type="list" allowBlank="1" errorTitle="Choisir une des 4 catégories" error="Vous devez indiquer une des 4 catégories de la liste déroulante" sqref="I39:I50" xr:uid="{07538148-AF3D-4E20-B485-4B9907C15080}">
      <formula1>"D, M, MNR, P"</formula1>
    </dataValidation>
    <dataValidation type="list" allowBlank="1" sqref="D66" xr:uid="{80FBCEF1-1480-48EC-8BAF-2377B66AA6F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67F688E-B206-4590-BDE1-7A08844326E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23454D7-84ED-4020-A1B1-7885E365963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A2B41D7-408E-48A1-B579-8C5F386FDDF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CAE68D2-11EC-4082-99F2-363A0E666D2A}">
      <formula1>1</formula1>
      <formula2>3</formula2>
    </dataValidation>
    <dataValidation allowBlank="1" showErrorMessage="1" promptTitle="ATTENTION" prompt="en Lambert II étendu" sqref="G23 E27:E28" xr:uid="{1CD9FEDD-7C93-4D83-BEC0-1236833A9311}"/>
    <dataValidation type="textLength" allowBlank="1" showInputMessage="1" showErrorMessage="1" sqref="A41:E41 IS42:IV42" xr:uid="{DE7F093B-5E12-4C73-8391-DF6452E95502}">
      <formula1>0</formula1>
      <formula2>50</formula2>
    </dataValidation>
    <dataValidation type="whole" allowBlank="1" showErrorMessage="1" errorTitle="Altitude en mètres" sqref="I23:I28" xr:uid="{BCF1A7BF-5A4F-4F9E-8523-BB11ED4A8859}">
      <formula1>0</formula1>
      <formula2>4000</formula2>
    </dataValidation>
    <dataValidation type="decimal" allowBlank="1" showErrorMessage="1" errorTitle="Recouvrement en % de 0 à 100" sqref="H39:H50" xr:uid="{0DDA4121-33F8-4B0C-8BE0-F0372163E969}">
      <formula1>0</formula1>
      <formula2>100</formula2>
    </dataValidation>
    <dataValidation type="textLength" operator="equal" allowBlank="1" showErrorMessage="1" errorTitle="Code INSEE selon le type 00000" sqref="F23" xr:uid="{AA54BC1B-D3D4-4C66-BB7F-F9A8B5D05A71}">
      <formula1>5</formula1>
      <formula2>0</formula2>
    </dataValidation>
    <dataValidation type="date" allowBlank="1" showErrorMessage="1" errorTitle="Date du prélèvement (jj/mm/aaaa)" sqref="IV40" xr:uid="{ED90F7EC-E88D-4DB4-8655-BB6BC9944BE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2019-09-25T14:33:06Z</dcterms:created>
  <dcterms:modified xsi:type="dcterms:W3CDTF">2019-09-25T14:33:07Z</dcterms:modified>
</cp:coreProperties>
</file>