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AOUT\18072 GREVA\18072_GREVA_exports\"/>
    </mc:Choice>
  </mc:AlternateContent>
  <xr:revisionPtr revIDLastSave="0" documentId="13_ncr:1_{B5460D73-51E3-482C-85B8-3D1B2742B972}" xr6:coauthVersionLast="43" xr6:coauthVersionMax="43" xr10:uidLastSave="{00000000-0000-0000-0000-000000000000}"/>
  <bookViews>
    <workbookView xWindow="28680" yWindow="-120" windowWidth="29040" windowHeight="15840" xr2:uid="{315E7AAF-0BA0-446D-A448-06C3C59B5757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<sst xmlns="http://schemas.openxmlformats.org/spreadsheetml/2006/main" count="949" uniqueCount="311">
  <si>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</si>
  <si>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</si>
  <si>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</si>
  <si>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</si>
  <si>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</si>
  <si>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</si>
  <si>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</si>
  <si>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</si>
  <si>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</si>
  <si>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</si>
  <si>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</si>
  <si>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</si>
  <si>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</si>
  <si>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</si>
  <si>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</si>
  <si>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</si>
  <si>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</si>
  <si>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</si>
  <si>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</si>
  <si>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</si>
  <si>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</si>
  <si>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</si>
  <si>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</si>
  <si>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</si>
  <si>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</si>
  <si>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</si>
  <si>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</si>
  <si>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</si>
  <si>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</si>
  <si>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</si>
  <si>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</si>
  <si>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</si>
  <si>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</si>
  <si>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</si>
  <si>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</si>
  <si>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</si>
  <si>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</si>
  <si>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</si>
  <si>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</si>
  <si>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</si>
  <si>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</si>
  <si>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</si>
  <si>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</si>
  <si>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</si>
  <si>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</si>
  <si>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</si>
  <si>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</si>
  <si>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</si>
  <si>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</si>
  <si>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</si>
  <si>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</si>
  <si>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</si>
  <si>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</si>
  <si>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</si>
  <si>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</si>
  <si>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06580960</t>
  </si>
  <si>
    <t>GRESSE</t>
  </si>
  <si>
    <t>GRESSE A VARCES-ALLIERES-ET-RISSET</t>
  </si>
  <si>
    <t>VARCES-ALLIERES-ET-RISSET</t>
  </si>
  <si>
    <t>Réseau de contrôle et surveillance</t>
  </si>
  <si>
    <t>facultatif #</t>
  </si>
  <si>
    <t>CODE_OPERATION</t>
  </si>
  <si>
    <t>TYPO_NATIONALE</t>
  </si>
  <si>
    <t>02/08/2018</t>
  </si>
  <si>
    <t>38984189100036</t>
  </si>
  <si>
    <t>SAGE Environnement</t>
  </si>
  <si>
    <t>M5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</si>
  <si>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</si>
  <si>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</si>
  <si>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</si>
  <si>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</si>
  <si>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</si>
  <si>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</si>
  <si>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</si>
  <si>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</si>
  <si>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</si>
  <si>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</si>
  <si>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</si>
  <si>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</si>
  <si>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</si>
  <si>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</si>
  <si>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</si>
  <si>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</si>
  <si>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</si>
  <si>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</si>
  <si>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</si>
  <si>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</si>
  <si>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</si>
  <si>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</si>
  <si>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</si>
  <si>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</si>
  <si>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</si>
  <si>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</si>
  <si>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</si>
  <si>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</si>
  <si>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</si>
  <si>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</si>
  <si>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</si>
  <si>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</si>
  <si>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</si>
  <si>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</si>
  <si>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</si>
  <si>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</si>
  <si>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</si>
  <si>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</si>
  <si>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</si>
  <si>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</si>
  <si>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</si>
  <si>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P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</si>
  <si>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</si>
  <si>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</si>
  <si>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</si>
  <si>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</si>
  <si>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</si>
  <si>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</si>
  <si>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</si>
  <si>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</si>
  <si>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</si>
  <si>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</si>
  <si>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</si>
  <si>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</si>
  <si>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</si>
  <si>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</si>
  <si>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</si>
  <si>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</si>
  <si>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</si>
  <si>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</si>
  <si>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</si>
  <si>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</si>
  <si>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</si>
  <si>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</si>
  <si>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</si>
  <si>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</si>
  <si>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</si>
  <si>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</si>
  <si>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</si>
  <si>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</si>
  <si>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</si>
  <si>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</si>
  <si>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</si>
  <si>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</si>
  <si>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</si>
  <si>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</si>
  <si>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</si>
  <si>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</si>
  <si>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</si>
  <si>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</si>
  <si>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</si>
  <si>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</si>
  <si>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</si>
  <si>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</si>
  <si>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</si>
  <si>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</si>
  <si>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</si>
  <si>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</si>
  <si>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</si>
  <si>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</si>
  <si>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</si>
  <si>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</si>
  <si>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</si>
  <si>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</si>
  <si>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</si>
  <si>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</si>
  <si>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</si>
  <si>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</si>
  <si>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</si>
  <si>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</si>
  <si>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</si>
  <si>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</si>
  <si>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</si>
  <si>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</si>
  <si>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</si>
  <si>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Hydropsyche</t>
  </si>
  <si>
    <t>212</t>
  </si>
  <si>
    <t>Mystacides</t>
  </si>
  <si>
    <t>312</t>
  </si>
  <si>
    <t>Baetis</t>
  </si>
  <si>
    <t>364</t>
  </si>
  <si>
    <t>Procloeon</t>
  </si>
  <si>
    <t>390</t>
  </si>
  <si>
    <t>Caenis</t>
  </si>
  <si>
    <t>457</t>
  </si>
  <si>
    <t>Heptageniidae</t>
  </si>
  <si>
    <t>399</t>
  </si>
  <si>
    <t>Rhithrogena</t>
  </si>
  <si>
    <t>404</t>
  </si>
  <si>
    <t>Leptophlebiidae</t>
  </si>
  <si>
    <t>473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</si>
  <si>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</si>
  <si>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</si>
  <si>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</si>
  <si>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</si>
  <si>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</si>
  <si>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</si>
  <si>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</si>
  <si>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</si>
  <si>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sF. Sphaeridiinae</t>
  </si>
  <si>
    <t>5194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</si>
  <si>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</si>
  <si>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</si>
  <si>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</si>
  <si>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</si>
  <si>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</si>
  <si>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</si>
  <si>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</si>
  <si>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</si>
  <si>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</si>
  <si>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</si>
  <si>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Stratiomyidae</t>
  </si>
  <si>
    <t>824</t>
  </si>
  <si>
    <t>Tipulidae</t>
  </si>
  <si>
    <t>753</t>
  </si>
  <si>
    <t>Calopteryx</t>
  </si>
  <si>
    <t>650</t>
  </si>
  <si>
    <t>Gomphidae</t>
  </si>
  <si>
    <t>678</t>
  </si>
  <si>
    <t>Onychogomphus</t>
  </si>
  <si>
    <t>682</t>
  </si>
  <si>
    <t>Gammaridae</t>
  </si>
  <si>
    <t>887</t>
  </si>
  <si>
    <t>Gammarus</t>
  </si>
  <si>
    <t>892</t>
  </si>
  <si>
    <t>HYDRACARIENS = Hydracarina</t>
  </si>
  <si>
    <t>906</t>
  </si>
  <si>
    <t>présence</t>
  </si>
  <si>
    <t>Physa lato-sensu</t>
  </si>
  <si>
    <t>997</t>
  </si>
  <si>
    <t>OLIGOCHAETA</t>
  </si>
  <si>
    <t>933</t>
  </si>
  <si>
    <t>Dugesiidae</t>
  </si>
  <si>
    <t>1055</t>
  </si>
  <si>
    <t>18690155900069</t>
  </si>
  <si>
    <t>AERMC</t>
  </si>
  <si>
    <t>GREVA_2018-08-02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</si>
  <si>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</si>
  <si>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</si>
  <si>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</si>
  <si>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</si>
  <si>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</si>
  <si>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</si>
  <si>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</si>
  <si>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</si>
  <si>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</si>
  <si>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</si>
  <si>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</si>
  <si>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</si>
  <si>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</si>
  <si>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</si>
  <si>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</si>
  <si>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</si>
  <si>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</si>
  <si>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</si>
  <si>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</si>
  <si>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</si>
  <si>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</si>
  <si>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</si>
  <si>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</si>
  <si>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</si>
  <si>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</si>
  <si>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</si>
  <si>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</si>
  <si>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</si>
  <si>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</si>
  <si>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</si>
  <si>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</si>
  <si>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</si>
  <si>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</si>
  <si>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</si>
  <si>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</si>
  <si>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</si>
  <si>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</si>
  <si>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</si>
  <si>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</si>
  <si>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</si>
  <si>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</si>
  <si>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</si>
  <si>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</si>
  <si>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</si>
  <si>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</si>
  <si>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</si>
  <si>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</si>
  <si>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</si>
  <si>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</si>
  <si>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</si>
  <si>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</si>
  <si>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</si>
  <si>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</si>
  <si>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</si>
  <si>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</si>
  <si>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</si>
  <si>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</si>
  <si>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</si>
  <si>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</si>
  <si>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</si>
  <si>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</si>
  <si>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P9, P12</t>
  </si>
  <si>
    <t>P7, P10</t>
  </si>
  <si>
    <t>P8,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</si>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</sst>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4C675B84-AB5A-42D4-ABD2-BCA5CB18B3A0}"/>
    <cellStyle name="Normal_résultats" xfId="1" xr:uid="{988E2EF6-3528-4099-8D40-2D0DFE0386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87926-BEF5-4161-8F46-8EE401BC9E1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234</v>
      </c>
      <c r="B1" s="168"/>
      <c r="C1" s="169"/>
      <c r="D1" s="169"/>
      <c r="E1" s="169"/>
      <c r="F1" s="169"/>
      <c r="G1" s="169"/>
      <c r="H1" s="169"/>
      <c r="I1" s="170" t="s">
        <v>235</v>
      </c>
      <c r="J1" s="171" t="s">
        <v>234</v>
      </c>
      <c r="K1" s="172"/>
      <c r="L1" s="169"/>
      <c r="M1" s="169"/>
      <c r="N1" s="169"/>
      <c r="O1" s="169"/>
      <c r="P1" s="173"/>
      <c r="Q1" s="174"/>
      <c r="R1" s="170" t="s">
        <v>236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237</v>
      </c>
      <c r="D5" s="187" t="s">
        <v>21</v>
      </c>
      <c r="E5" s="186" t="s">
        <v>238</v>
      </c>
      <c r="F5" s="188" t="s">
        <v>239</v>
      </c>
      <c r="G5" s="186" t="s">
        <v>240</v>
      </c>
      <c r="H5" s="188" t="s">
        <v>241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6580960</v>
      </c>
      <c r="B6" s="196" t="s">
        <v>56</v>
      </c>
      <c r="C6" s="196" t="s">
        <v>57</v>
      </c>
      <c r="D6" s="197" t="s">
        <v>63</v>
      </c>
      <c r="E6" s="198">
        <v>911739.00979060621</v>
      </c>
      <c r="F6" s="198">
        <v>6447209.832195228</v>
      </c>
      <c r="G6" s="198">
        <v>911813.01435080625</v>
      </c>
      <c r="H6" s="199">
        <v>6447347.931252663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242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242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243</v>
      </c>
      <c r="F10" s="226"/>
      <c r="G10" s="227"/>
      <c r="H10" s="184"/>
      <c r="I10" s="184"/>
      <c r="J10" s="221" t="s">
        <v>244</v>
      </c>
      <c r="K10" s="222" t="s">
        <v>245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246</v>
      </c>
      <c r="C12" s="232">
        <v>12.166666666666666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247</v>
      </c>
      <c r="C13" s="235">
        <v>146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248</v>
      </c>
      <c r="C14" s="235">
        <v>10.6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249</v>
      </c>
      <c r="C15" s="240">
        <f>C13*C14</f>
        <v>1547.6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250</v>
      </c>
      <c r="C16" s="249">
        <f>+C15*0.05</f>
        <v>77.38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251</v>
      </c>
      <c r="K18" s="256" t="s">
        <v>83</v>
      </c>
      <c r="L18" s="257" t="s">
        <v>116</v>
      </c>
      <c r="M18" s="257" t="s">
        <v>244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91</v>
      </c>
      <c r="L19" s="253" t="s">
        <v>124</v>
      </c>
      <c r="M19" s="253" t="s">
        <v>146</v>
      </c>
      <c r="N19" s="260">
        <v>15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94</v>
      </c>
      <c r="L20" s="253" t="s">
        <v>129</v>
      </c>
      <c r="M20" s="253" t="s">
        <v>146</v>
      </c>
      <c r="N20" s="260">
        <v>10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101</v>
      </c>
      <c r="L21" s="253" t="s">
        <v>124</v>
      </c>
      <c r="M21" s="253" t="s">
        <v>146</v>
      </c>
      <c r="N21" s="260">
        <v>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112</v>
      </c>
      <c r="L22" s="253" t="s">
        <v>134</v>
      </c>
      <c r="M22" s="253" t="s">
        <v>146</v>
      </c>
      <c r="N22" s="260">
        <v>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252</v>
      </c>
      <c r="D23" s="218"/>
      <c r="E23" s="218"/>
      <c r="F23" s="266"/>
      <c r="J23" s="262" t="s">
        <v>150</v>
      </c>
      <c r="K23" s="253" t="s">
        <v>99</v>
      </c>
      <c r="L23" s="253" t="s">
        <v>134</v>
      </c>
      <c r="M23" s="253" t="s">
        <v>151</v>
      </c>
      <c r="N23" s="260">
        <v>10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96</v>
      </c>
      <c r="L24" s="253" t="s">
        <v>134</v>
      </c>
      <c r="M24" s="253" t="s">
        <v>151</v>
      </c>
      <c r="N24" s="260">
        <v>10</v>
      </c>
      <c r="O24" s="260"/>
      <c r="P24" s="260"/>
      <c r="Q24" s="260"/>
      <c r="R24" s="261"/>
      <c r="S24" s="173"/>
    </row>
    <row r="25" spans="1:19" ht="14.25" customHeight="1">
      <c r="A25" s="267" t="s">
        <v>253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96</v>
      </c>
      <c r="L25" s="253" t="s">
        <v>129</v>
      </c>
      <c r="M25" s="253" t="s">
        <v>151</v>
      </c>
      <c r="N25" s="260">
        <v>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254</v>
      </c>
      <c r="D26" s="222"/>
      <c r="E26" s="222"/>
      <c r="F26" s="269"/>
      <c r="J26" s="262" t="s">
        <v>154</v>
      </c>
      <c r="K26" s="253" t="s">
        <v>96</v>
      </c>
      <c r="L26" s="253" t="s">
        <v>124</v>
      </c>
      <c r="M26" s="253" t="s">
        <v>151</v>
      </c>
      <c r="N26" s="260">
        <v>15</v>
      </c>
      <c r="O26" s="260"/>
      <c r="P26" s="260"/>
      <c r="Q26" s="260"/>
      <c r="R26" s="261"/>
      <c r="S26" s="173"/>
    </row>
    <row r="27" spans="1:19" ht="14.25" customHeight="1">
      <c r="A27" s="267" t="s">
        <v>238</v>
      </c>
      <c r="B27" s="268"/>
      <c r="C27" s="207" t="s">
        <v>255</v>
      </c>
      <c r="D27" s="207"/>
      <c r="E27" s="207"/>
      <c r="F27" s="269"/>
      <c r="J27" s="262" t="s">
        <v>155</v>
      </c>
      <c r="K27" s="253" t="s">
        <v>96</v>
      </c>
      <c r="L27" s="253" t="s">
        <v>134</v>
      </c>
      <c r="M27" s="253" t="s">
        <v>156</v>
      </c>
      <c r="N27" s="260">
        <v>10</v>
      </c>
      <c r="O27" s="260"/>
      <c r="P27" s="260"/>
      <c r="Q27" s="260"/>
      <c r="R27" s="261"/>
      <c r="S27" s="173"/>
    </row>
    <row r="28" spans="1:19" ht="14.25" customHeight="1">
      <c r="A28" s="267" t="s">
        <v>239</v>
      </c>
      <c r="B28" s="268"/>
      <c r="C28" s="207" t="s">
        <v>256</v>
      </c>
      <c r="D28" s="207"/>
      <c r="E28" s="207"/>
      <c r="F28" s="269"/>
      <c r="J28" s="262" t="s">
        <v>157</v>
      </c>
      <c r="K28" s="253" t="s">
        <v>96</v>
      </c>
      <c r="L28" s="253" t="s">
        <v>129</v>
      </c>
      <c r="M28" s="253" t="s">
        <v>156</v>
      </c>
      <c r="N28" s="260">
        <v>10</v>
      </c>
      <c r="O28" s="260"/>
      <c r="P28" s="260"/>
      <c r="Q28" s="260"/>
      <c r="R28" s="261"/>
      <c r="S28" s="173"/>
    </row>
    <row r="29" spans="1:19" ht="14.25" customHeight="1">
      <c r="A29" s="267" t="s">
        <v>240</v>
      </c>
      <c r="B29" s="268"/>
      <c r="C29" s="207" t="s">
        <v>257</v>
      </c>
      <c r="D29" s="207"/>
      <c r="E29" s="207"/>
      <c r="F29" s="269"/>
      <c r="J29" s="262" t="s">
        <v>158</v>
      </c>
      <c r="K29" s="253" t="s">
        <v>96</v>
      </c>
      <c r="L29" s="253" t="s">
        <v>124</v>
      </c>
      <c r="M29" s="253" t="s">
        <v>156</v>
      </c>
      <c r="N29" s="260">
        <v>10</v>
      </c>
      <c r="O29" s="260"/>
      <c r="P29" s="260"/>
      <c r="Q29" s="260"/>
      <c r="R29" s="261"/>
    </row>
    <row r="30" spans="1:19" ht="14.25" customHeight="1">
      <c r="A30" s="267" t="s">
        <v>241</v>
      </c>
      <c r="B30" s="268"/>
      <c r="C30" s="207" t="s">
        <v>258</v>
      </c>
      <c r="D30" s="207"/>
      <c r="E30" s="207"/>
      <c r="F30" s="269"/>
      <c r="J30" s="270" t="s">
        <v>159</v>
      </c>
      <c r="K30" s="271" t="s">
        <v>96</v>
      </c>
      <c r="L30" s="271" t="s">
        <v>134</v>
      </c>
      <c r="M30" s="271" t="s">
        <v>156</v>
      </c>
      <c r="N30" s="272">
        <v>10</v>
      </c>
      <c r="O30" s="272"/>
      <c r="P30" s="272"/>
      <c r="Q30" s="272"/>
      <c r="R30" s="273"/>
    </row>
    <row r="31" spans="1:19" ht="14.25" customHeight="1">
      <c r="A31" s="267" t="s">
        <v>246</v>
      </c>
      <c r="B31" s="268"/>
      <c r="C31" s="207" t="s">
        <v>259</v>
      </c>
      <c r="D31" s="207"/>
      <c r="E31" s="211"/>
      <c r="F31" s="269"/>
    </row>
    <row r="32" spans="1:19" ht="14.25" customHeight="1">
      <c r="A32" s="267" t="s">
        <v>247</v>
      </c>
      <c r="B32" s="268"/>
      <c r="C32" s="207" t="s">
        <v>260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248</v>
      </c>
      <c r="B33" s="274"/>
      <c r="C33" s="207" t="s">
        <v>261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249</v>
      </c>
      <c r="B34" s="274"/>
      <c r="C34" s="207" t="s">
        <v>262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250</v>
      </c>
      <c r="B35" s="274"/>
      <c r="C35" s="222" t="s">
        <v>263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264</v>
      </c>
      <c r="B36" s="274"/>
      <c r="C36" s="222" t="s">
        <v>265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266</v>
      </c>
      <c r="B37" s="284"/>
      <c r="C37" s="243" t="s">
        <v>267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234</v>
      </c>
      <c r="B41" s="172"/>
      <c r="C41" s="169"/>
      <c r="D41" s="169"/>
      <c r="E41" s="169"/>
      <c r="F41" s="169"/>
      <c r="G41" s="170" t="s">
        <v>268</v>
      </c>
      <c r="H41" s="171" t="s">
        <v>234</v>
      </c>
      <c r="I41" s="172"/>
      <c r="J41" s="169"/>
      <c r="K41" s="169"/>
      <c r="L41" s="169"/>
      <c r="M41" s="169"/>
      <c r="Q41" s="170" t="s">
        <v>269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270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271</v>
      </c>
      <c r="B47" s="299"/>
      <c r="C47" s="299"/>
      <c r="D47" s="299"/>
      <c r="E47" s="299"/>
      <c r="F47" s="299"/>
      <c r="G47" s="300"/>
      <c r="H47" s="301" t="s">
        <v>272</v>
      </c>
      <c r="I47" s="302" t="s">
        <v>273</v>
      </c>
      <c r="J47" s="303"/>
      <c r="K47" s="302" t="s">
        <v>274</v>
      </c>
      <c r="L47" s="303"/>
      <c r="M47" s="302" t="s">
        <v>275</v>
      </c>
      <c r="N47" s="303"/>
      <c r="O47" s="302" t="s">
        <v>276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277</v>
      </c>
      <c r="B49" s="311" t="s">
        <v>278</v>
      </c>
      <c r="C49" s="312" t="s">
        <v>84</v>
      </c>
      <c r="D49" s="313" t="s">
        <v>279</v>
      </c>
      <c r="E49" s="314" t="s">
        <v>280</v>
      </c>
      <c r="F49" s="314" t="s">
        <v>281</v>
      </c>
      <c r="G49" s="314" t="s">
        <v>282</v>
      </c>
      <c r="H49" s="315"/>
      <c r="I49" s="310" t="s">
        <v>283</v>
      </c>
      <c r="J49" s="310" t="s">
        <v>284</v>
      </c>
      <c r="K49" s="316" t="s">
        <v>283</v>
      </c>
      <c r="L49" s="317" t="s">
        <v>284</v>
      </c>
      <c r="M49" s="316" t="s">
        <v>283</v>
      </c>
      <c r="N49" s="317" t="s">
        <v>284</v>
      </c>
      <c r="O49" s="316" t="s">
        <v>283</v>
      </c>
      <c r="P49" s="317" t="s">
        <v>284</v>
      </c>
      <c r="Q49" s="318" t="s">
        <v>285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286</v>
      </c>
      <c r="B51" s="329" t="s">
        <v>286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287</v>
      </c>
      <c r="B52" s="337" t="s">
        <v>288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289</v>
      </c>
      <c r="B53" s="337" t="s">
        <v>290</v>
      </c>
      <c r="C53" s="338" t="s">
        <v>91</v>
      </c>
      <c r="D53" s="339">
        <v>9</v>
      </c>
      <c r="E53" s="339">
        <v>1</v>
      </c>
      <c r="F53" s="340" t="s">
        <v>92</v>
      </c>
      <c r="G53" s="341"/>
      <c r="H53" s="324"/>
      <c r="I53" s="341"/>
      <c r="J53" s="341"/>
      <c r="K53" s="342"/>
      <c r="L53" s="343"/>
      <c r="M53" s="342"/>
      <c r="N53" s="343"/>
      <c r="O53" s="342" t="s">
        <v>145</v>
      </c>
      <c r="P53" s="343">
        <v>1</v>
      </c>
      <c r="Q53" s="341">
        <v>1</v>
      </c>
    </row>
    <row r="54" spans="1:256" ht="22.5">
      <c r="A54" s="336" t="s">
        <v>291</v>
      </c>
      <c r="B54" s="337" t="s">
        <v>292</v>
      </c>
      <c r="C54" s="344" t="s">
        <v>94</v>
      </c>
      <c r="D54" s="339">
        <v>8</v>
      </c>
      <c r="E54" s="339">
        <v>1</v>
      </c>
      <c r="F54" s="340" t="s">
        <v>92</v>
      </c>
      <c r="G54" s="341"/>
      <c r="H54" s="324"/>
      <c r="I54" s="341"/>
      <c r="J54" s="341"/>
      <c r="K54" s="342"/>
      <c r="L54" s="343"/>
      <c r="M54" s="342" t="s">
        <v>147</v>
      </c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293</v>
      </c>
      <c r="B55" s="337" t="s">
        <v>294</v>
      </c>
      <c r="C55" s="344" t="s">
        <v>96</v>
      </c>
      <c r="D55" s="339">
        <v>7</v>
      </c>
      <c r="E55" s="339">
        <v>91</v>
      </c>
      <c r="F55" s="340" t="s">
        <v>97</v>
      </c>
      <c r="G55" s="341"/>
      <c r="H55" s="324"/>
      <c r="I55" s="341"/>
      <c r="J55" s="341"/>
      <c r="K55" s="342" t="s">
        <v>295</v>
      </c>
      <c r="L55" s="343">
        <v>3</v>
      </c>
      <c r="M55" s="342" t="s">
        <v>296</v>
      </c>
      <c r="N55" s="343">
        <v>2</v>
      </c>
      <c r="O55" s="342" t="s">
        <v>297</v>
      </c>
      <c r="P55" s="343">
        <v>1</v>
      </c>
      <c r="Q55" s="341">
        <v>7</v>
      </c>
    </row>
    <row r="56" spans="1:256" ht="33.75">
      <c r="A56" s="336" t="s">
        <v>298</v>
      </c>
      <c r="B56" s="337" t="s">
        <v>299</v>
      </c>
      <c r="C56" s="344" t="s">
        <v>99</v>
      </c>
      <c r="D56" s="339">
        <v>6</v>
      </c>
      <c r="E56" s="339">
        <v>5</v>
      </c>
      <c r="F56" s="340" t="s">
        <v>97</v>
      </c>
      <c r="G56" s="341"/>
      <c r="H56" s="324"/>
      <c r="I56" s="341"/>
      <c r="J56" s="341"/>
      <c r="K56" s="342" t="s">
        <v>150</v>
      </c>
      <c r="L56" s="343">
        <v>3</v>
      </c>
      <c r="M56" s="342"/>
      <c r="N56" s="343">
        <v>2</v>
      </c>
      <c r="O56" s="342"/>
      <c r="P56" s="343">
        <v>1</v>
      </c>
      <c r="Q56" s="341">
        <v>1</v>
      </c>
    </row>
    <row r="57" spans="1:256" ht="22.5">
      <c r="A57" s="336" t="s">
        <v>300</v>
      </c>
      <c r="B57" s="337" t="s">
        <v>301</v>
      </c>
      <c r="C57" s="338" t="s">
        <v>101</v>
      </c>
      <c r="D57" s="339">
        <v>5</v>
      </c>
      <c r="E57" s="339">
        <v>1</v>
      </c>
      <c r="F57" s="340" t="s">
        <v>92</v>
      </c>
      <c r="G57" s="341"/>
      <c r="H57" s="324"/>
      <c r="I57" s="341"/>
      <c r="J57" s="341"/>
      <c r="K57" s="342"/>
      <c r="L57" s="343"/>
      <c r="M57" s="342"/>
      <c r="N57" s="343"/>
      <c r="O57" s="342" t="s">
        <v>148</v>
      </c>
      <c r="P57" s="343">
        <v>1</v>
      </c>
      <c r="Q57" s="341">
        <v>1</v>
      </c>
    </row>
    <row r="58" spans="1:256" ht="22.5">
      <c r="A58" s="336" t="s">
        <v>302</v>
      </c>
      <c r="B58" s="337" t="s">
        <v>303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304</v>
      </c>
      <c r="B59" s="337" t="s">
        <v>305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306</v>
      </c>
      <c r="B60" s="337" t="s">
        <v>307</v>
      </c>
      <c r="C60" s="338" t="s">
        <v>107</v>
      </c>
      <c r="D60" s="339">
        <v>2</v>
      </c>
      <c r="E60" s="339"/>
      <c r="F60" s="340" t="s">
        <v>108</v>
      </c>
      <c r="G60" s="341"/>
      <c r="H60" s="324"/>
      <c r="I60" s="341"/>
      <c r="J60" s="341"/>
      <c r="K60" s="342"/>
      <c r="L60" s="343"/>
      <c r="M60" s="342"/>
      <c r="N60" s="343"/>
      <c r="O60" s="342"/>
      <c r="P60" s="343">
        <v>1</v>
      </c>
      <c r="Q60" s="341">
        <v>0</v>
      </c>
    </row>
    <row r="61" spans="1:256">
      <c r="A61" s="336" t="s">
        <v>308</v>
      </c>
      <c r="B61" s="337" t="s">
        <v>308</v>
      </c>
      <c r="C61" s="338" t="s">
        <v>110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309</v>
      </c>
      <c r="B62" s="346" t="s">
        <v>310</v>
      </c>
      <c r="C62" s="347" t="s">
        <v>112</v>
      </c>
      <c r="D62" s="348">
        <v>0</v>
      </c>
      <c r="E62" s="348">
        <v>1</v>
      </c>
      <c r="F62" s="349" t="s">
        <v>92</v>
      </c>
      <c r="G62" s="350"/>
      <c r="H62" s="324"/>
      <c r="I62" s="350"/>
      <c r="J62" s="350"/>
      <c r="K62" s="351" t="s">
        <v>149</v>
      </c>
      <c r="L62" s="352">
        <v>2</v>
      </c>
      <c r="M62" s="351"/>
      <c r="N62" s="352">
        <v>1</v>
      </c>
      <c r="O62" s="351"/>
      <c r="P62" s="352"/>
      <c r="Q62" s="350">
        <v>1</v>
      </c>
    </row>
    <row r="63" spans="1:256" ht="27.75" customHeight="1" thickBot="1">
      <c r="H63" s="353" t="s">
        <v>285</v>
      </c>
      <c r="I63" s="354">
        <v>0</v>
      </c>
      <c r="J63" s="355"/>
      <c r="K63" s="354">
        <v>5</v>
      </c>
      <c r="L63" s="355"/>
      <c r="M63" s="354">
        <v>3</v>
      </c>
      <c r="N63" s="355"/>
      <c r="O63" s="354">
        <v>4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01C9FA28-AF0F-4324-BA08-32867ADB871A}">
      <formula1>0</formula1>
      <formula2>50</formula2>
    </dataValidation>
    <dataValidation type="date" allowBlank="1" showErrorMessage="1" errorTitle="Date du prélèvement (jj/mm/aaaa)" sqref="D6:H6" xr:uid="{B1DDA5DA-647D-4AA0-AD5E-28B8793B0266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75082-87CD-4089-805D-9D6F06DB96B5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sqref="A1:H1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231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38524</v>
      </c>
      <c r="G23" s="32">
        <v>911981</v>
      </c>
      <c r="H23" s="32">
        <v>6447623</v>
      </c>
      <c r="I23" s="32">
        <v>263</v>
      </c>
      <c r="J23" s="32" t="s">
        <v>59</v>
      </c>
      <c r="K23" s="31">
        <v>911739.00979060621</v>
      </c>
      <c r="L23" s="31">
        <v>6447209.832195228</v>
      </c>
      <c r="M23" s="31">
        <v>911813.01435080625</v>
      </c>
      <c r="N23" s="31">
        <v>6447347.931252663</v>
      </c>
      <c r="O23" s="32">
        <v>12.166666666666666</v>
      </c>
      <c r="P23" s="32">
        <v>146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232</v>
      </c>
      <c r="B26" s="39" t="s">
        <v>233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10.6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>
        <v>1</v>
      </c>
      <c r="I41" s="89" t="s">
        <v>92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92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91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5</v>
      </c>
      <c r="I44" s="89" t="s">
        <v>97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92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/>
      <c r="I48" s="89" t="s">
        <v>108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109</v>
      </c>
      <c r="G49" s="88" t="s">
        <v>110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1</v>
      </c>
      <c r="I50" s="89" t="s">
        <v>92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91</v>
      </c>
      <c r="E66" s="89" t="s">
        <v>124</v>
      </c>
      <c r="F66" s="89" t="s">
        <v>146</v>
      </c>
      <c r="G66" s="89">
        <v>15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94</v>
      </c>
      <c r="E67" s="89" t="s">
        <v>129</v>
      </c>
      <c r="F67" s="89" t="s">
        <v>146</v>
      </c>
      <c r="G67" s="92">
        <v>10</v>
      </c>
      <c r="H67" s="89"/>
      <c r="I67" s="89">
        <v>2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101</v>
      </c>
      <c r="E68" s="89" t="s">
        <v>124</v>
      </c>
      <c r="F68" s="89" t="s">
        <v>146</v>
      </c>
      <c r="G68" s="92">
        <v>5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112</v>
      </c>
      <c r="E69" s="89" t="s">
        <v>134</v>
      </c>
      <c r="F69" s="89" t="s">
        <v>146</v>
      </c>
      <c r="G69" s="92">
        <v>5</v>
      </c>
      <c r="H69" s="89"/>
      <c r="I69" s="89">
        <v>2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99</v>
      </c>
      <c r="E70" s="89" t="s">
        <v>134</v>
      </c>
      <c r="F70" s="89" t="s">
        <v>151</v>
      </c>
      <c r="G70" s="92">
        <v>10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96</v>
      </c>
      <c r="E71" s="89" t="s">
        <v>134</v>
      </c>
      <c r="F71" s="89" t="s">
        <v>151</v>
      </c>
      <c r="G71" s="92">
        <v>10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96</v>
      </c>
      <c r="E72" s="89" t="s">
        <v>129</v>
      </c>
      <c r="F72" s="89" t="s">
        <v>151</v>
      </c>
      <c r="G72" s="92">
        <v>5</v>
      </c>
      <c r="H72" s="89"/>
      <c r="I72" s="89">
        <v>2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96</v>
      </c>
      <c r="E73" s="89" t="s">
        <v>124</v>
      </c>
      <c r="F73" s="89" t="s">
        <v>151</v>
      </c>
      <c r="G73" s="92">
        <v>15</v>
      </c>
      <c r="H73" s="89"/>
      <c r="I73" s="89">
        <v>3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134</v>
      </c>
      <c r="F74" s="89" t="s">
        <v>156</v>
      </c>
      <c r="G74" s="92">
        <v>10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96</v>
      </c>
      <c r="E75" s="89" t="s">
        <v>129</v>
      </c>
      <c r="F75" s="89" t="s">
        <v>156</v>
      </c>
      <c r="G75" s="92">
        <v>10</v>
      </c>
      <c r="H75" s="89"/>
      <c r="I75" s="89">
        <v>2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96</v>
      </c>
      <c r="E76" s="89" t="s">
        <v>124</v>
      </c>
      <c r="F76" s="89" t="s">
        <v>156</v>
      </c>
      <c r="G76" s="92">
        <v>10</v>
      </c>
      <c r="H76" s="89"/>
      <c r="I76" s="89">
        <v>3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96</v>
      </c>
      <c r="E77" s="89" t="s">
        <v>134</v>
      </c>
      <c r="F77" s="89" t="s">
        <v>156</v>
      </c>
      <c r="G77" s="92">
        <v>10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146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>
        <v>1</v>
      </c>
      <c r="F88" s="92">
        <v>10</v>
      </c>
      <c r="G88" s="92">
        <v>6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/>
      <c r="F89" s="92"/>
      <c r="G89" s="92">
        <v>5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2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/>
      <c r="F91" s="92">
        <v>21</v>
      </c>
      <c r="G91" s="92">
        <v>20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/>
      <c r="F92" s="92"/>
      <c r="G92" s="92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>
        <v>7</v>
      </c>
      <c r="F93" s="92">
        <v>23</v>
      </c>
      <c r="G93" s="92">
        <v>22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/>
      <c r="F94" s="92">
        <v>17</v>
      </c>
      <c r="G94" s="92">
        <v>9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/>
      <c r="F95" s="92">
        <v>2</v>
      </c>
      <c r="G95" s="92">
        <v>6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/>
      <c r="F96" s="92"/>
      <c r="G96" s="92">
        <v>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3</v>
      </c>
      <c r="F97" s="92">
        <v>5</v>
      </c>
      <c r="G97" s="92">
        <v>8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/>
      <c r="F98" s="92">
        <v>1</v>
      </c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4</v>
      </c>
      <c r="F99" s="92">
        <v>4</v>
      </c>
      <c r="G99" s="92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/>
      <c r="F100" s="92">
        <v>1</v>
      </c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1</v>
      </c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>
        <v>2</v>
      </c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/>
      <c r="F103" s="92"/>
      <c r="G103" s="92">
        <v>1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>
        <v>450</v>
      </c>
      <c r="F104" s="92">
        <v>45</v>
      </c>
      <c r="G104" s="92">
        <v>66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/>
      <c r="F105" s="92">
        <v>1</v>
      </c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1</v>
      </c>
      <c r="F106" s="92">
        <v>10</v>
      </c>
      <c r="G106" s="92">
        <v>5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1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>
        <v>1</v>
      </c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/>
      <c r="F109" s="92"/>
      <c r="G109" s="92">
        <v>1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5</v>
      </c>
      <c r="F110" s="92">
        <v>3</v>
      </c>
      <c r="G110" s="92">
        <v>3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11</v>
      </c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>
        <v>1</v>
      </c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13</v>
      </c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/>
      <c r="F114" s="92" t="s">
        <v>224</v>
      </c>
      <c r="G114" s="92" t="s">
        <v>224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225</v>
      </c>
      <c r="D115" s="133" t="s">
        <v>226</v>
      </c>
      <c r="E115" s="92">
        <v>1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227</v>
      </c>
      <c r="D116" s="133" t="s">
        <v>228</v>
      </c>
      <c r="E116" s="92">
        <v>65</v>
      </c>
      <c r="F116" s="92">
        <v>3</v>
      </c>
      <c r="G116" s="92">
        <v>15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229</v>
      </c>
      <c r="D117" s="133" t="s">
        <v>230</v>
      </c>
      <c r="E117" s="92">
        <v>3</v>
      </c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/>
      <c r="D118" s="133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/>
      <c r="D119" s="133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/>
      <c r="D120" s="133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/>
      <c r="D121" s="133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77F95195-C6BD-415A-A2B9-75D03CF629AD}">
      <formula1>$T$2:$T$3</formula1>
    </dataValidation>
    <dataValidation type="list" allowBlank="1" showErrorMessage="1" errorTitle="Bocal de regroupement" sqref="F78" xr:uid="{8DE85F4E-C188-459A-BA9D-C043716130B1}">
      <formula1>#REF!</formula1>
    </dataValidation>
    <dataValidation type="list" allowBlank="1" showErrorMessage="1" errorTitle="Abondance végétation de 0 à 5" sqref="K78" xr:uid="{48DC3090-42CE-4EF9-8C96-88C4B25C1A8F}">
      <formula1>#REF!</formula1>
    </dataValidation>
    <dataValidation type="list" allowBlank="1" showErrorMessage="1" errorTitle="Intensité du comatage de 0 à 5" sqref="H78" xr:uid="{00A850E5-9090-41A3-9A08-05FEADC44662}">
      <formula1>#REF!</formula1>
    </dataValidation>
    <dataValidation type="list" allowBlank="1" showErrorMessage="1" errorTitle="Codage SANDRE svp" sqref="E78" xr:uid="{D6C68486-D8D6-4EFE-84C4-846A141A2859}">
      <formula1>#REF!</formula1>
    </dataValidation>
    <dataValidation type="list" allowBlank="1" showInputMessage="1" showErrorMessage="1" sqref="D78 IV67:IV78" xr:uid="{F82EF459-8ABD-4C5D-B0D8-D9191E1BFACD}">
      <formula1>#REF!</formula1>
    </dataValidation>
    <dataValidation type="list" allowBlank="1" errorTitle="Codage SANDRE svp" sqref="E66:E77" xr:uid="{AECD7D74-1780-45AC-B30C-CD57550E45BF}">
      <formula1>"N1, N3, N5 , N6"</formula1>
    </dataValidation>
    <dataValidation type="list" allowBlank="1" showInputMessage="1" sqref="D67:D77" xr:uid="{3AD0472B-5632-4761-A605-300228BC2F0C}">
      <formula1>"S1, S2, S3, S9, S10, S11, S18, S24, S25, S28, S29, S30"</formula1>
    </dataValidation>
    <dataValidation allowBlank="1" showErrorMessage="1" errorTitle="Altitude en mètres" sqref="K23:N23" xr:uid="{880CC92A-158E-4B34-9259-FA4532BF3015}"/>
    <dataValidation type="list" allowBlank="1" errorTitle="Bocal de regroupement" sqref="F66:F77" xr:uid="{96F15E2A-1455-4DFD-8367-DB62CF63072F}">
      <formula1>"PhA , PhB, PhC"</formula1>
    </dataValidation>
    <dataValidation type="list" allowBlank="1" errorTitle="Intensité du comatage de 0 à 5" sqref="H66:H77" xr:uid="{5E0B820A-4094-4628-9E8D-CC0762BB7DBC}">
      <formula1>"0, 1, 2, 3, 4, 5"</formula1>
    </dataValidation>
    <dataValidation type="list" allowBlank="1" errorTitle="Stabilité ou non du substrat" sqref="I66:I77" xr:uid="{528B21C9-73CB-49A1-B910-D6AB22F92596}">
      <formula1>"stable , moyennement stable , instable"</formula1>
    </dataValidation>
    <dataValidation type="list" allowBlank="1" errorTitle="Abondance végétation de 0 à 5" sqref="K66:K77" xr:uid="{23C31200-7796-4F3C-AE31-8FD8A553852D}">
      <formula1>"0, 1, 2, 3, 4, 5"</formula1>
    </dataValidation>
    <dataValidation type="list" allowBlank="1" errorTitle="Choisir une des 4 catégories" error="Vous devez indiquer une des 4 catégories de la liste déroulante" sqref="I39:I50" xr:uid="{50A79E4C-FD26-4F15-AF00-6FC5E483D018}">
      <formula1>"D, M, MNR, P"</formula1>
    </dataValidation>
    <dataValidation type="list" allowBlank="1" sqref="D66" xr:uid="{622C1AA3-6081-4BCE-87B3-AE009EECA05C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82928AED-B334-4102-9D20-04FD70D3D452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517CB7FD-9142-4257-A238-3558F39C6B02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A75981E-3697-46AF-A233-CF65EB7CBF9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C6F6FD2A-F889-42EC-A929-7849C6188183}">
      <formula1>1</formula1>
      <formula2>3</formula2>
    </dataValidation>
    <dataValidation allowBlank="1" showErrorMessage="1" promptTitle="ATTENTION" prompt="en Lambert II étendu" sqref="G23 E27:E28" xr:uid="{24AD5FB3-6D99-4640-86CA-6E4F273E9A4A}"/>
    <dataValidation type="textLength" allowBlank="1" showInputMessage="1" showErrorMessage="1" sqref="A41:E41 IS42:IV42" xr:uid="{A2B387B7-B421-471A-8D5F-26D6A6F5CD77}">
      <formula1>0</formula1>
      <formula2>50</formula2>
    </dataValidation>
    <dataValidation type="whole" allowBlank="1" showErrorMessage="1" errorTitle="Altitude en mètres" sqref="I23:I28" xr:uid="{BC279C8A-F882-42CF-B32A-7BFF9627049B}">
      <formula1>0</formula1>
      <formula2>4000</formula2>
    </dataValidation>
    <dataValidation type="decimal" allowBlank="1" showErrorMessage="1" errorTitle="Recouvrement en % de 0 à 100" sqref="H39:H50" xr:uid="{8066D0B0-9316-46CF-A077-3337335FF5CF}">
      <formula1>0</formula1>
      <formula2>100</formula2>
    </dataValidation>
    <dataValidation type="textLength" operator="equal" allowBlank="1" showErrorMessage="1" errorTitle="Code INSEE selon le type 00000" sqref="F23" xr:uid="{43B77165-B5F9-4F95-8EB7-852BF7427C0A}">
      <formula1>5</formula1>
      <formula2>0</formula2>
    </dataValidation>
    <dataValidation type="date" allowBlank="1" showErrorMessage="1" errorTitle="Date du prélèvement (jj/mm/aaaa)" sqref="IV40" xr:uid="{BC76D63B-FCDF-495C-BE73-1B6B9FC5C68B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2019-04-10T14:50:52Z</dcterms:created>
  <dcterms:modified xsi:type="dcterms:W3CDTF">2019-04-10T14:51:44Z</dcterms:modified>
</cp:coreProperties>
</file>